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0" windowWidth="24915" windowHeight="11835"/>
  </bookViews>
  <sheets>
    <sheet name="Team Sheet" sheetId="1" r:id="rId1"/>
    <sheet name="Team" sheetId="2" r:id="rId2"/>
    <sheet name="By Event" sheetId="3" r:id="rId3"/>
    <sheet name="Eligibility List" sheetId="4" r:id="rId4"/>
    <sheet name="Team Sheet in League Format" sheetId="5" r:id="rId5"/>
  </sheets>
  <externalReferences>
    <externalReference r:id="rId6"/>
    <externalReference r:id="rId7"/>
    <externalReference r:id="rId8"/>
  </externalReferences>
  <definedNames>
    <definedName name="AgeAsAtDate">'Eligibility List'!$C$2</definedName>
    <definedName name="Clubs" localSheetId="3">[1]Lookups!$B$3:$B$28</definedName>
    <definedName name="Division">'Team Sheet in League Format'!$C$7</definedName>
    <definedName name="EventList">[2]Lookups!$A$5:$AE$108</definedName>
    <definedName name="HMLAgeDescs">[1]Lookups!$G$3:$G$12</definedName>
    <definedName name="HMLAges">[1]Lookups!$F$3:$F$12</definedName>
    <definedName name="HSL_Format">'Team Sheet in League Format'!$C$6</definedName>
    <definedName name="_xlnm.Print_Area" localSheetId="2">'By Event'!$A$1:$P$31</definedName>
    <definedName name="_xlnm.Print_Area" localSheetId="1">Team!$A$1:$C$31</definedName>
    <definedName name="_xlnm.Print_Area" localSheetId="0">'Team Sheet'!$A$1:$L$72</definedName>
    <definedName name="Recording_ResultList">[3]Recording!$B$21:$L$216</definedName>
    <definedName name="SelectedClub">'Eligibility List'!$B$1</definedName>
    <definedName name="Sex">[1]Lookups!$D$3:$D$4</definedName>
  </definedNames>
  <calcPr calcId="125725"/>
  <fileRecoveryPr repairLoad="1"/>
</workbook>
</file>

<file path=xl/calcChain.xml><?xml version="1.0" encoding="utf-8"?>
<calcChain xmlns="http://schemas.openxmlformats.org/spreadsheetml/2006/main">
  <c r="M69" i="1"/>
  <c r="H102" i="5"/>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48"/>
  <c r="H49"/>
  <c r="H50"/>
  <c r="H51"/>
  <c r="H52"/>
  <c r="H53"/>
  <c r="H54"/>
  <c r="H55"/>
  <c r="H56"/>
  <c r="H57"/>
  <c r="H58"/>
  <c r="H59"/>
  <c r="H60"/>
  <c r="H61"/>
  <c r="H62"/>
  <c r="H46"/>
  <c r="H45"/>
  <c r="H44"/>
  <c r="H43"/>
  <c r="H42"/>
  <c r="H41"/>
  <c r="H40"/>
  <c r="H39"/>
  <c r="H38"/>
  <c r="H37"/>
  <c r="H36"/>
  <c r="H35"/>
  <c r="H34"/>
  <c r="H33"/>
  <c r="H32"/>
  <c r="H31"/>
  <c r="H30"/>
  <c r="H29"/>
  <c r="H28"/>
  <c r="H27"/>
  <c r="H26"/>
  <c r="H25"/>
  <c r="H24"/>
  <c r="H23"/>
  <c r="H22"/>
  <c r="H21"/>
  <c r="H20"/>
  <c r="H19"/>
  <c r="H18"/>
  <c r="H17"/>
  <c r="H16"/>
  <c r="H15"/>
  <c r="H47"/>
  <c r="H2"/>
  <c r="H3"/>
  <c r="H4"/>
  <c r="H5"/>
  <c r="H6"/>
  <c r="H7"/>
  <c r="H8"/>
  <c r="H9"/>
  <c r="H10"/>
  <c r="H11"/>
  <c r="H12"/>
  <c r="H13"/>
  <c r="H14"/>
  <c r="H1"/>
  <c r="F400" i="4"/>
  <c r="E400"/>
  <c r="D400"/>
  <c r="F399"/>
  <c r="E399"/>
  <c r="D399"/>
  <c r="F398"/>
  <c r="E398"/>
  <c r="D398"/>
  <c r="F397"/>
  <c r="E397"/>
  <c r="D397"/>
  <c r="F396"/>
  <c r="E396"/>
  <c r="D396"/>
  <c r="F395"/>
  <c r="E395"/>
  <c r="D395"/>
  <c r="F394"/>
  <c r="E394"/>
  <c r="D394"/>
  <c r="F393"/>
  <c r="E393"/>
  <c r="D393"/>
  <c r="F392"/>
  <c r="E392"/>
  <c r="D392"/>
  <c r="F391"/>
  <c r="E391"/>
  <c r="D391"/>
  <c r="F390"/>
  <c r="E390"/>
  <c r="D390"/>
  <c r="F389"/>
  <c r="E389"/>
  <c r="D389"/>
  <c r="F388"/>
  <c r="E388"/>
  <c r="D388"/>
  <c r="F387"/>
  <c r="E387"/>
  <c r="D387"/>
  <c r="F386"/>
  <c r="E386"/>
  <c r="D386"/>
  <c r="F385"/>
  <c r="E385"/>
  <c r="D385"/>
  <c r="F384"/>
  <c r="E384"/>
  <c r="D384"/>
  <c r="F383"/>
  <c r="E383"/>
  <c r="D383"/>
  <c r="F382"/>
  <c r="E382"/>
  <c r="D382"/>
  <c r="F381"/>
  <c r="E381"/>
  <c r="D381"/>
  <c r="F380"/>
  <c r="E380"/>
  <c r="D380"/>
  <c r="F379"/>
  <c r="E379"/>
  <c r="D379"/>
  <c r="F378"/>
  <c r="E378"/>
  <c r="D378"/>
  <c r="F377"/>
  <c r="E377"/>
  <c r="D377"/>
  <c r="F376"/>
  <c r="E376"/>
  <c r="D376"/>
  <c r="F375"/>
  <c r="E375"/>
  <c r="D375"/>
  <c r="F374"/>
  <c r="E374"/>
  <c r="D374"/>
  <c r="F373"/>
  <c r="E373"/>
  <c r="D373"/>
  <c r="F372"/>
  <c r="E372"/>
  <c r="D372"/>
  <c r="F371"/>
  <c r="E371"/>
  <c r="D371"/>
  <c r="F370"/>
  <c r="E370"/>
  <c r="D370"/>
  <c r="F369"/>
  <c r="E369"/>
  <c r="D369"/>
  <c r="F368"/>
  <c r="E368"/>
  <c r="D368"/>
  <c r="F367"/>
  <c r="E367"/>
  <c r="D367"/>
  <c r="F366"/>
  <c r="E366"/>
  <c r="D366"/>
  <c r="F365"/>
  <c r="E365"/>
  <c r="D365"/>
  <c r="F364"/>
  <c r="E364"/>
  <c r="D364"/>
  <c r="F363"/>
  <c r="E363"/>
  <c r="D363"/>
  <c r="F362"/>
  <c r="E362"/>
  <c r="D362"/>
  <c r="F361"/>
  <c r="E361"/>
  <c r="D361"/>
  <c r="F360"/>
  <c r="E360"/>
  <c r="D360"/>
  <c r="F359"/>
  <c r="E359"/>
  <c r="D359"/>
  <c r="F358"/>
  <c r="E358"/>
  <c r="D358"/>
  <c r="F357"/>
  <c r="E357"/>
  <c r="D357"/>
  <c r="F356"/>
  <c r="E356"/>
  <c r="D356"/>
  <c r="F355"/>
  <c r="E355"/>
  <c r="D355"/>
  <c r="F354"/>
  <c r="E354"/>
  <c r="D354"/>
  <c r="F353"/>
  <c r="E353"/>
  <c r="D353"/>
  <c r="F352"/>
  <c r="E352"/>
  <c r="D352"/>
  <c r="F351"/>
  <c r="E351"/>
  <c r="D351"/>
  <c r="F350"/>
  <c r="E350"/>
  <c r="D350"/>
  <c r="F349"/>
  <c r="E349"/>
  <c r="D349"/>
  <c r="F348"/>
  <c r="E348"/>
  <c r="D348"/>
  <c r="F347"/>
  <c r="E347"/>
  <c r="D347"/>
  <c r="F346"/>
  <c r="E346"/>
  <c r="D346"/>
  <c r="F345"/>
  <c r="E345"/>
  <c r="D345"/>
  <c r="F344"/>
  <c r="E344"/>
  <c r="D344"/>
  <c r="F343"/>
  <c r="E343"/>
  <c r="D343"/>
  <c r="F342"/>
  <c r="E342"/>
  <c r="D342"/>
  <c r="F341"/>
  <c r="E341"/>
  <c r="D341"/>
  <c r="F340"/>
  <c r="E340"/>
  <c r="D340"/>
  <c r="F339"/>
  <c r="E339"/>
  <c r="D339"/>
  <c r="F338"/>
  <c r="E338"/>
  <c r="D338"/>
  <c r="F337"/>
  <c r="E337"/>
  <c r="D337"/>
  <c r="F336"/>
  <c r="E336"/>
  <c r="D336"/>
  <c r="F335"/>
  <c r="E335"/>
  <c r="D335"/>
  <c r="F334"/>
  <c r="E334"/>
  <c r="D334"/>
  <c r="F333"/>
  <c r="E333"/>
  <c r="D333"/>
  <c r="F332"/>
  <c r="E332"/>
  <c r="D332"/>
  <c r="F331"/>
  <c r="E331"/>
  <c r="D331"/>
  <c r="F330"/>
  <c r="E330"/>
  <c r="D330"/>
  <c r="F329"/>
  <c r="E329"/>
  <c r="D329"/>
  <c r="F328"/>
  <c r="E328"/>
  <c r="D328"/>
  <c r="F327"/>
  <c r="E327"/>
  <c r="D327"/>
  <c r="F326"/>
  <c r="E326"/>
  <c r="D326"/>
  <c r="F325"/>
  <c r="E325"/>
  <c r="D325"/>
  <c r="F324"/>
  <c r="E324"/>
  <c r="D324"/>
  <c r="F323"/>
  <c r="E323"/>
  <c r="D323"/>
  <c r="F322"/>
  <c r="E322"/>
  <c r="D322"/>
  <c r="F321"/>
  <c r="E321"/>
  <c r="D321"/>
  <c r="F320"/>
  <c r="E320"/>
  <c r="D320"/>
  <c r="F319"/>
  <c r="E319"/>
  <c r="D319"/>
  <c r="F318"/>
  <c r="E318"/>
  <c r="D318"/>
  <c r="F317"/>
  <c r="E317"/>
  <c r="D317"/>
  <c r="F316"/>
  <c r="E316"/>
  <c r="D316"/>
  <c r="F315"/>
  <c r="E315"/>
  <c r="D315"/>
  <c r="F314"/>
  <c r="E314"/>
  <c r="D314"/>
  <c r="F313"/>
  <c r="E313"/>
  <c r="D313"/>
  <c r="F312"/>
  <c r="E312"/>
  <c r="D312"/>
  <c r="F311"/>
  <c r="E311"/>
  <c r="D311"/>
  <c r="F310"/>
  <c r="E310"/>
  <c r="D310"/>
  <c r="F309"/>
  <c r="E309"/>
  <c r="D309"/>
  <c r="F308"/>
  <c r="E308"/>
  <c r="D308"/>
  <c r="F307"/>
  <c r="E307"/>
  <c r="D307"/>
  <c r="F306"/>
  <c r="E306"/>
  <c r="D306"/>
  <c r="F305"/>
  <c r="E305"/>
  <c r="D305"/>
  <c r="F304"/>
  <c r="E304"/>
  <c r="D304"/>
  <c r="F303"/>
  <c r="E303"/>
  <c r="D303"/>
  <c r="F302"/>
  <c r="E302"/>
  <c r="D302"/>
  <c r="F301"/>
  <c r="E301"/>
  <c r="D301"/>
  <c r="F300"/>
  <c r="E300"/>
  <c r="D300"/>
  <c r="F299"/>
  <c r="E299"/>
  <c r="D299"/>
  <c r="F298"/>
  <c r="E298"/>
  <c r="D298"/>
  <c r="F297"/>
  <c r="E297"/>
  <c r="D297"/>
  <c r="F296"/>
  <c r="E296"/>
  <c r="D296"/>
  <c r="F295"/>
  <c r="E295"/>
  <c r="D295"/>
  <c r="F294"/>
  <c r="E294"/>
  <c r="D294"/>
  <c r="F293"/>
  <c r="E293"/>
  <c r="D293"/>
  <c r="F292"/>
  <c r="E292"/>
  <c r="D292"/>
  <c r="F291"/>
  <c r="E291"/>
  <c r="D291"/>
  <c r="F290"/>
  <c r="E290"/>
  <c r="D290"/>
  <c r="F289"/>
  <c r="E289"/>
  <c r="D289"/>
  <c r="F288"/>
  <c r="E288"/>
  <c r="D288"/>
  <c r="F287"/>
  <c r="E287"/>
  <c r="D287"/>
  <c r="F286"/>
  <c r="E286"/>
  <c r="D286"/>
  <c r="F285"/>
  <c r="E285"/>
  <c r="D285"/>
  <c r="F284"/>
  <c r="E284"/>
  <c r="D284"/>
  <c r="F283"/>
  <c r="E283"/>
  <c r="D283"/>
  <c r="F282"/>
  <c r="E282"/>
  <c r="D282"/>
  <c r="F281"/>
  <c r="E281"/>
  <c r="D281"/>
  <c r="F280"/>
  <c r="E280"/>
  <c r="D280"/>
  <c r="F279"/>
  <c r="E279"/>
  <c r="D279"/>
  <c r="F278"/>
  <c r="E278"/>
  <c r="D278"/>
  <c r="F277"/>
  <c r="E277"/>
  <c r="D277"/>
  <c r="F276"/>
  <c r="E276"/>
  <c r="D276"/>
  <c r="F275"/>
  <c r="E275"/>
  <c r="D275"/>
  <c r="F274"/>
  <c r="E274"/>
  <c r="D274"/>
  <c r="F273"/>
  <c r="E273"/>
  <c r="D273"/>
  <c r="F272"/>
  <c r="E272"/>
  <c r="D272"/>
  <c r="F271"/>
  <c r="E271"/>
  <c r="D271"/>
  <c r="F270"/>
  <c r="E270"/>
  <c r="D270"/>
  <c r="F269"/>
  <c r="E269"/>
  <c r="D269"/>
  <c r="F268"/>
  <c r="E268"/>
  <c r="D268"/>
  <c r="F267"/>
  <c r="E267"/>
  <c r="D267"/>
  <c r="F266"/>
  <c r="E266"/>
  <c r="D266"/>
  <c r="E265"/>
  <c r="D265"/>
  <c r="F264"/>
  <c r="E264"/>
  <c r="D264"/>
  <c r="F263"/>
  <c r="E263"/>
  <c r="D263"/>
  <c r="F262"/>
  <c r="E262"/>
  <c r="D262"/>
  <c r="F261"/>
  <c r="E261"/>
  <c r="D261"/>
  <c r="F260"/>
  <c r="E260"/>
  <c r="D260"/>
  <c r="F259"/>
  <c r="E259"/>
  <c r="D259"/>
  <c r="F258"/>
  <c r="E258"/>
  <c r="D258"/>
  <c r="F257"/>
  <c r="E257"/>
  <c r="D257"/>
  <c r="F256"/>
  <c r="E256"/>
  <c r="D256"/>
  <c r="F255"/>
  <c r="E255"/>
  <c r="D255"/>
  <c r="F254"/>
  <c r="E254"/>
  <c r="D254"/>
  <c r="F253"/>
  <c r="E253"/>
  <c r="D253"/>
  <c r="F252"/>
  <c r="E252"/>
  <c r="D252"/>
  <c r="F251"/>
  <c r="E251"/>
  <c r="D251"/>
  <c r="F250"/>
  <c r="E250"/>
  <c r="D250"/>
  <c r="F249"/>
  <c r="E249"/>
  <c r="D249"/>
  <c r="F248"/>
  <c r="E248"/>
  <c r="D248"/>
  <c r="F247"/>
  <c r="E247"/>
  <c r="D247"/>
  <c r="F246"/>
  <c r="E246"/>
  <c r="D246"/>
  <c r="F245"/>
  <c r="E245"/>
  <c r="D245"/>
  <c r="F244"/>
  <c r="E244"/>
  <c r="D244"/>
  <c r="F243"/>
  <c r="E243"/>
  <c r="D243"/>
  <c r="F242"/>
  <c r="E242"/>
  <c r="D242"/>
  <c r="F241"/>
  <c r="E241"/>
  <c r="D241"/>
  <c r="F240"/>
  <c r="E240"/>
  <c r="D240"/>
  <c r="F239"/>
  <c r="E239"/>
  <c r="D239"/>
  <c r="F238"/>
  <c r="E238"/>
  <c r="D238"/>
  <c r="F237"/>
  <c r="E237"/>
  <c r="D237"/>
  <c r="F236"/>
  <c r="E236"/>
  <c r="D236"/>
  <c r="F235"/>
  <c r="E235"/>
  <c r="D235"/>
  <c r="F234"/>
  <c r="E234"/>
  <c r="D234"/>
  <c r="F233"/>
  <c r="E233"/>
  <c r="D233"/>
  <c r="F232"/>
  <c r="E232"/>
  <c r="D232"/>
  <c r="F231"/>
  <c r="E231"/>
  <c r="D231"/>
  <c r="F230"/>
  <c r="E230"/>
  <c r="D230"/>
  <c r="F229"/>
  <c r="E229"/>
  <c r="D229"/>
  <c r="F228"/>
  <c r="E228"/>
  <c r="D228"/>
  <c r="F227"/>
  <c r="E227"/>
  <c r="D227"/>
  <c r="F226"/>
  <c r="E226"/>
  <c r="D226"/>
  <c r="F225"/>
  <c r="E225"/>
  <c r="D225"/>
  <c r="F224"/>
  <c r="E224"/>
  <c r="D224"/>
  <c r="F223"/>
  <c r="E223"/>
  <c r="D223"/>
  <c r="F222"/>
  <c r="E222"/>
  <c r="D222"/>
  <c r="F221"/>
  <c r="E221"/>
  <c r="D221"/>
  <c r="F220"/>
  <c r="E220"/>
  <c r="D220"/>
  <c r="F219"/>
  <c r="E219"/>
  <c r="D219"/>
  <c r="F218"/>
  <c r="E218"/>
  <c r="D218"/>
  <c r="F217"/>
  <c r="E217"/>
  <c r="D217"/>
  <c r="F216"/>
  <c r="E216"/>
  <c r="D216"/>
  <c r="F215"/>
  <c r="E215"/>
  <c r="D215"/>
  <c r="F214"/>
  <c r="E214"/>
  <c r="D214"/>
  <c r="F213"/>
  <c r="E213"/>
  <c r="D213"/>
  <c r="F212"/>
  <c r="E212"/>
  <c r="D212"/>
  <c r="F211"/>
  <c r="E211"/>
  <c r="D211"/>
  <c r="F210"/>
  <c r="E210"/>
  <c r="D210"/>
  <c r="F209"/>
  <c r="E209"/>
  <c r="D209"/>
  <c r="F208"/>
  <c r="E208"/>
  <c r="D208"/>
  <c r="F207"/>
  <c r="E207"/>
  <c r="D207"/>
  <c r="F206"/>
  <c r="E206"/>
  <c r="D206"/>
  <c r="F205"/>
  <c r="E205"/>
  <c r="D205"/>
  <c r="F204"/>
  <c r="E204"/>
  <c r="D204"/>
  <c r="F203"/>
  <c r="E203"/>
  <c r="D203"/>
  <c r="F202"/>
  <c r="E202"/>
  <c r="D202"/>
  <c r="F201"/>
  <c r="E201"/>
  <c r="D201"/>
  <c r="F200"/>
  <c r="E200"/>
  <c r="D200"/>
  <c r="F199"/>
  <c r="E199"/>
  <c r="D199"/>
  <c r="F198"/>
  <c r="E198"/>
  <c r="D198"/>
  <c r="F197"/>
  <c r="E197"/>
  <c r="D197"/>
  <c r="F196"/>
  <c r="E196"/>
  <c r="D196"/>
  <c r="F195"/>
  <c r="E195"/>
  <c r="D195"/>
  <c r="F194"/>
  <c r="E194"/>
  <c r="D194"/>
  <c r="F193"/>
  <c r="E193"/>
  <c r="D193"/>
  <c r="F192"/>
  <c r="E192"/>
  <c r="D192"/>
  <c r="F191"/>
  <c r="E191"/>
  <c r="D191"/>
  <c r="F190"/>
  <c r="E190"/>
  <c r="D190"/>
  <c r="F189"/>
  <c r="E189"/>
  <c r="D189"/>
  <c r="F188"/>
  <c r="E188"/>
  <c r="D188"/>
  <c r="F187"/>
  <c r="E187"/>
  <c r="D187"/>
  <c r="F186"/>
  <c r="E186"/>
  <c r="D186"/>
  <c r="F185"/>
  <c r="E185"/>
  <c r="D185"/>
  <c r="F184"/>
  <c r="E184"/>
  <c r="D184"/>
  <c r="F183"/>
  <c r="E183"/>
  <c r="D183"/>
  <c r="F182"/>
  <c r="E182"/>
  <c r="D182"/>
  <c r="F181"/>
  <c r="E181"/>
  <c r="D181"/>
  <c r="F180"/>
  <c r="E180"/>
  <c r="D180"/>
  <c r="F179"/>
  <c r="E179"/>
  <c r="D179"/>
  <c r="F178"/>
  <c r="E178"/>
  <c r="D178"/>
  <c r="F177"/>
  <c r="E177"/>
  <c r="D177"/>
  <c r="F176"/>
  <c r="E176"/>
  <c r="D176"/>
  <c r="F175"/>
  <c r="E175"/>
  <c r="D175"/>
  <c r="F174"/>
  <c r="E174"/>
  <c r="D174"/>
  <c r="F173"/>
  <c r="E173"/>
  <c r="D173"/>
  <c r="F172"/>
  <c r="E172"/>
  <c r="D172"/>
  <c r="F171"/>
  <c r="E171"/>
  <c r="D171"/>
  <c r="F170"/>
  <c r="E170"/>
  <c r="D170"/>
  <c r="F169"/>
  <c r="E169"/>
  <c r="D169"/>
  <c r="F168"/>
  <c r="E168"/>
  <c r="D168"/>
  <c r="F167"/>
  <c r="E167"/>
  <c r="D167"/>
  <c r="F166"/>
  <c r="E166"/>
  <c r="D166"/>
  <c r="F165"/>
  <c r="E165"/>
  <c r="D165"/>
  <c r="F164"/>
  <c r="E164"/>
  <c r="D164"/>
  <c r="F163"/>
  <c r="E163"/>
  <c r="D163"/>
  <c r="F162"/>
  <c r="E162"/>
  <c r="D162"/>
  <c r="F161"/>
  <c r="E161"/>
  <c r="D161"/>
  <c r="F160"/>
  <c r="E160"/>
  <c r="D160"/>
  <c r="F159"/>
  <c r="E159"/>
  <c r="D159"/>
  <c r="F158"/>
  <c r="E158"/>
  <c r="D158"/>
  <c r="F157"/>
  <c r="E157"/>
  <c r="D157"/>
  <c r="F156"/>
  <c r="E156"/>
  <c r="D156"/>
  <c r="F155"/>
  <c r="E155"/>
  <c r="D155"/>
  <c r="F154"/>
  <c r="E154"/>
  <c r="D154"/>
  <c r="F153"/>
  <c r="E153"/>
  <c r="D153"/>
  <c r="F152"/>
  <c r="E152"/>
  <c r="D152"/>
  <c r="F151"/>
  <c r="E151"/>
  <c r="D151"/>
  <c r="F150"/>
  <c r="E150"/>
  <c r="D150"/>
  <c r="F149"/>
  <c r="E149"/>
  <c r="D149"/>
  <c r="F148"/>
  <c r="E148"/>
  <c r="D148"/>
  <c r="F147"/>
  <c r="E147"/>
  <c r="D147"/>
  <c r="F146"/>
  <c r="E146"/>
  <c r="D146"/>
  <c r="F145"/>
  <c r="E145"/>
  <c r="D145"/>
  <c r="F144"/>
  <c r="E144"/>
  <c r="D144"/>
  <c r="F143"/>
  <c r="E143"/>
  <c r="D143"/>
  <c r="F142"/>
  <c r="E142"/>
  <c r="D142"/>
  <c r="F141"/>
  <c r="E141"/>
  <c r="D141"/>
  <c r="F140"/>
  <c r="E140"/>
  <c r="D140"/>
  <c r="F139"/>
  <c r="E139"/>
  <c r="D139"/>
  <c r="F138"/>
  <c r="E138"/>
  <c r="D138"/>
  <c r="F137"/>
  <c r="E137"/>
  <c r="D137"/>
  <c r="F136"/>
  <c r="E136"/>
  <c r="D136"/>
  <c r="F135"/>
  <c r="E135"/>
  <c r="D135"/>
  <c r="F134"/>
  <c r="E134"/>
  <c r="D134"/>
  <c r="F133"/>
  <c r="E133"/>
  <c r="D133"/>
  <c r="F132"/>
  <c r="E132"/>
  <c r="D132"/>
  <c r="F131"/>
  <c r="E131"/>
  <c r="D131"/>
  <c r="F130"/>
  <c r="E130"/>
  <c r="D130"/>
  <c r="F129"/>
  <c r="E129"/>
  <c r="D129"/>
  <c r="F128"/>
  <c r="E128"/>
  <c r="D128"/>
  <c r="F127"/>
  <c r="E127"/>
  <c r="D127"/>
  <c r="F126"/>
  <c r="E126"/>
  <c r="D126"/>
  <c r="F125"/>
  <c r="E125"/>
  <c r="D125"/>
  <c r="F124"/>
  <c r="E124"/>
  <c r="D124"/>
  <c r="F123"/>
  <c r="E123"/>
  <c r="D123"/>
  <c r="F122"/>
  <c r="E122"/>
  <c r="D122"/>
  <c r="F121"/>
  <c r="E121"/>
  <c r="D121"/>
  <c r="F120"/>
  <c r="E120"/>
  <c r="D120"/>
  <c r="F119"/>
  <c r="E119"/>
  <c r="D119"/>
  <c r="F118"/>
  <c r="E118"/>
  <c r="D118"/>
  <c r="F117"/>
  <c r="E117"/>
  <c r="D117"/>
  <c r="F116"/>
  <c r="E116"/>
  <c r="D116"/>
  <c r="F115"/>
  <c r="E115"/>
  <c r="D115"/>
  <c r="F114"/>
  <c r="E114"/>
  <c r="D114"/>
  <c r="F113"/>
  <c r="E113"/>
  <c r="D113"/>
  <c r="F112"/>
  <c r="E112"/>
  <c r="D112"/>
  <c r="F111"/>
  <c r="E111"/>
  <c r="D111"/>
  <c r="F110"/>
  <c r="E110"/>
  <c r="D110"/>
  <c r="F109"/>
  <c r="E109"/>
  <c r="D109"/>
  <c r="F108"/>
  <c r="E108"/>
  <c r="D108"/>
  <c r="F107"/>
  <c r="E107"/>
  <c r="D107"/>
  <c r="F106"/>
  <c r="E106"/>
  <c r="D106"/>
  <c r="F105"/>
  <c r="E105"/>
  <c r="D105"/>
  <c r="F104"/>
  <c r="E104"/>
  <c r="D104"/>
  <c r="F103"/>
  <c r="E103"/>
  <c r="D103"/>
  <c r="F102"/>
  <c r="E102"/>
  <c r="D102"/>
  <c r="F101"/>
  <c r="E101"/>
  <c r="D101"/>
  <c r="F100"/>
  <c r="E100"/>
  <c r="D100"/>
  <c r="F99"/>
  <c r="E99"/>
  <c r="D99"/>
  <c r="F98"/>
  <c r="E98"/>
  <c r="D98"/>
  <c r="F97"/>
  <c r="E97"/>
  <c r="D97"/>
  <c r="F96"/>
  <c r="E96"/>
  <c r="D96"/>
  <c r="F95"/>
  <c r="E95"/>
  <c r="D95"/>
  <c r="F94"/>
  <c r="E94"/>
  <c r="D94"/>
  <c r="F93"/>
  <c r="E93"/>
  <c r="D93"/>
  <c r="F92"/>
  <c r="E92"/>
  <c r="D92"/>
  <c r="F91"/>
  <c r="E91"/>
  <c r="D91"/>
  <c r="F90"/>
  <c r="E90"/>
  <c r="D90"/>
  <c r="F89"/>
  <c r="E89"/>
  <c r="D89"/>
  <c r="F88"/>
  <c r="E88"/>
  <c r="D88"/>
  <c r="F87"/>
  <c r="E87"/>
  <c r="D87"/>
  <c r="F86"/>
  <c r="E86"/>
  <c r="D86"/>
  <c r="F85"/>
  <c r="E85"/>
  <c r="D85"/>
  <c r="F84"/>
  <c r="E84"/>
  <c r="D84"/>
  <c r="F83"/>
  <c r="E83"/>
  <c r="D83"/>
  <c r="F82"/>
  <c r="E82"/>
  <c r="D82"/>
  <c r="F81"/>
  <c r="E81"/>
  <c r="D81"/>
  <c r="F80"/>
  <c r="E80"/>
  <c r="D80"/>
  <c r="F79"/>
  <c r="E79"/>
  <c r="D79"/>
  <c r="F78"/>
  <c r="E78"/>
  <c r="D78"/>
  <c r="F77"/>
  <c r="E77"/>
  <c r="D77"/>
  <c r="F76"/>
  <c r="E76"/>
  <c r="D76"/>
  <c r="F75"/>
  <c r="E75"/>
  <c r="D75"/>
  <c r="F74"/>
  <c r="E74"/>
  <c r="D74"/>
  <c r="F73"/>
  <c r="E73"/>
  <c r="D73"/>
  <c r="F72"/>
  <c r="E72"/>
  <c r="D72"/>
  <c r="F71"/>
  <c r="D71"/>
  <c r="E71" s="1"/>
  <c r="F70"/>
  <c r="E70"/>
  <c r="D70"/>
  <c r="F69"/>
  <c r="D69"/>
  <c r="E69" s="1"/>
  <c r="F68"/>
  <c r="D68"/>
  <c r="E68" s="1"/>
  <c r="F67"/>
  <c r="D67"/>
  <c r="E67" s="1"/>
  <c r="F66"/>
  <c r="E66"/>
  <c r="D66"/>
  <c r="F65"/>
  <c r="D65"/>
  <c r="E65" s="1"/>
  <c r="F64"/>
  <c r="D64"/>
  <c r="E64" s="1"/>
  <c r="F63"/>
  <c r="D63"/>
  <c r="E63" s="1"/>
  <c r="F62"/>
  <c r="E62"/>
  <c r="D62"/>
  <c r="F61"/>
  <c r="D61"/>
  <c r="E61" s="1"/>
  <c r="F60"/>
  <c r="D60"/>
  <c r="E60" s="1"/>
  <c r="F59"/>
  <c r="D59"/>
  <c r="E59" s="1"/>
  <c r="F58"/>
  <c r="E58"/>
  <c r="D58"/>
  <c r="F57"/>
  <c r="D57"/>
  <c r="E57" s="1"/>
  <c r="F56"/>
  <c r="D56"/>
  <c r="E56" s="1"/>
  <c r="F55"/>
  <c r="D55"/>
  <c r="E55" s="1"/>
  <c r="F54"/>
  <c r="E54"/>
  <c r="D54"/>
  <c r="F53"/>
  <c r="D53"/>
  <c r="E53" s="1"/>
  <c r="F52"/>
  <c r="D52"/>
  <c r="E52" s="1"/>
  <c r="F51"/>
  <c r="D51"/>
  <c r="E51" s="1"/>
  <c r="F50"/>
  <c r="E50"/>
  <c r="D50"/>
  <c r="F49"/>
  <c r="D49"/>
  <c r="E49" s="1"/>
  <c r="F48"/>
  <c r="D48"/>
  <c r="E48" s="1"/>
  <c r="F47"/>
  <c r="D47"/>
  <c r="E47" s="1"/>
  <c r="F46"/>
  <c r="E46"/>
  <c r="D46"/>
  <c r="F45"/>
  <c r="D45"/>
  <c r="E45" s="1"/>
  <c r="F44"/>
  <c r="D44"/>
  <c r="E44" s="1"/>
  <c r="F43"/>
  <c r="D43"/>
  <c r="E43" s="1"/>
  <c r="F42"/>
  <c r="E42"/>
  <c r="D42"/>
  <c r="F41"/>
  <c r="D41"/>
  <c r="E41" s="1"/>
  <c r="F40"/>
  <c r="D40"/>
  <c r="E40" s="1"/>
  <c r="F39"/>
  <c r="D39"/>
  <c r="E39" s="1"/>
  <c r="F38"/>
  <c r="E38"/>
  <c r="D38"/>
  <c r="F37"/>
  <c r="E37"/>
  <c r="D37"/>
  <c r="F36"/>
  <c r="E36"/>
  <c r="D36"/>
  <c r="F35"/>
  <c r="D35"/>
  <c r="E35" s="1"/>
  <c r="F34"/>
  <c r="D34"/>
  <c r="E34" s="1"/>
  <c r="F33"/>
  <c r="D33"/>
  <c r="E33" s="1"/>
  <c r="F32"/>
  <c r="E32"/>
  <c r="D32"/>
  <c r="F31"/>
  <c r="D31"/>
  <c r="E31" s="1"/>
  <c r="F30"/>
  <c r="D30"/>
  <c r="E30" s="1"/>
  <c r="F29"/>
  <c r="D29"/>
  <c r="E29" s="1"/>
  <c r="F28"/>
  <c r="E28"/>
  <c r="D28"/>
  <c r="F27"/>
  <c r="D27"/>
  <c r="E27" s="1"/>
  <c r="F26"/>
  <c r="D26"/>
  <c r="E26" s="1"/>
  <c r="F25"/>
  <c r="D25"/>
  <c r="E25" s="1"/>
  <c r="F24"/>
  <c r="E24"/>
  <c r="D24"/>
  <c r="F23"/>
  <c r="D23"/>
  <c r="E23" s="1"/>
  <c r="F22"/>
  <c r="D22"/>
  <c r="E22" s="1"/>
  <c r="F21"/>
  <c r="D21"/>
  <c r="E21" s="1"/>
  <c r="F20"/>
  <c r="E20"/>
  <c r="D20"/>
  <c r="F19"/>
  <c r="D19"/>
  <c r="E19" s="1"/>
  <c r="F18"/>
  <c r="D18"/>
  <c r="E18" s="1"/>
  <c r="F17"/>
  <c r="D17"/>
  <c r="E17" s="1"/>
  <c r="F16"/>
  <c r="E16"/>
  <c r="D16"/>
  <c r="F15"/>
  <c r="D15"/>
  <c r="E15" s="1"/>
  <c r="F14"/>
  <c r="D14"/>
  <c r="E14" s="1"/>
  <c r="F13"/>
  <c r="D13"/>
  <c r="E13" s="1"/>
  <c r="F12"/>
  <c r="E12"/>
  <c r="D12"/>
  <c r="F11"/>
  <c r="D11"/>
  <c r="E11" s="1"/>
  <c r="F10"/>
  <c r="D10"/>
  <c r="E10" s="1"/>
  <c r="F9"/>
  <c r="D9"/>
  <c r="E9" s="1"/>
  <c r="F8"/>
  <c r="E8"/>
  <c r="D8"/>
  <c r="F7"/>
  <c r="D7"/>
  <c r="E7" s="1"/>
  <c r="F6"/>
  <c r="D6"/>
  <c r="E6" s="1"/>
  <c r="F5"/>
  <c r="D5"/>
  <c r="E5" s="1"/>
  <c r="B73" i="5"/>
  <c r="E73"/>
  <c r="C73"/>
  <c r="D73"/>
  <c r="A73"/>
  <c r="B96"/>
  <c r="E96"/>
  <c r="C96"/>
  <c r="D96"/>
  <c r="A96"/>
  <c r="C95"/>
  <c r="E95"/>
  <c r="D95"/>
  <c r="B95"/>
  <c r="A95"/>
  <c r="E94"/>
  <c r="D94"/>
  <c r="B94"/>
  <c r="C94"/>
  <c r="A94"/>
  <c r="D93"/>
  <c r="C93"/>
  <c r="B93"/>
  <c r="A93"/>
  <c r="E93"/>
  <c r="E92"/>
  <c r="C92"/>
  <c r="D92"/>
  <c r="A92"/>
  <c r="B92"/>
  <c r="D91"/>
  <c r="C91"/>
  <c r="E91"/>
  <c r="B91"/>
  <c r="A91"/>
  <c r="E90"/>
  <c r="B90"/>
  <c r="C90"/>
  <c r="D90"/>
  <c r="A90"/>
  <c r="D89"/>
  <c r="C89"/>
  <c r="B89"/>
  <c r="A89"/>
  <c r="E89"/>
  <c r="C88"/>
  <c r="B88"/>
  <c r="E88"/>
  <c r="A88"/>
  <c r="D88"/>
  <c r="D87"/>
  <c r="E87"/>
  <c r="B87"/>
  <c r="C87"/>
  <c r="A87"/>
  <c r="B86"/>
  <c r="E86"/>
  <c r="C86"/>
  <c r="A86"/>
  <c r="D86"/>
  <c r="D85"/>
  <c r="C85"/>
  <c r="E85"/>
  <c r="A85"/>
  <c r="B85"/>
  <c r="E84"/>
  <c r="D84"/>
  <c r="C84"/>
  <c r="A84"/>
  <c r="B84"/>
  <c r="D83"/>
  <c r="C83"/>
  <c r="E83"/>
  <c r="A83"/>
  <c r="B83"/>
  <c r="B102"/>
  <c r="E102"/>
  <c r="D102"/>
  <c r="C102"/>
  <c r="A102"/>
  <c r="E101"/>
  <c r="D101"/>
  <c r="B101"/>
  <c r="C101"/>
  <c r="A101"/>
  <c r="E100"/>
  <c r="D100"/>
  <c r="B100"/>
  <c r="C100"/>
  <c r="A100"/>
  <c r="B99"/>
  <c r="E99"/>
  <c r="D99"/>
  <c r="C99"/>
  <c r="A99"/>
  <c r="E98"/>
  <c r="D98"/>
  <c r="B98"/>
  <c r="A98"/>
  <c r="C98"/>
  <c r="E97"/>
  <c r="D97"/>
  <c r="B97"/>
  <c r="A97"/>
  <c r="C97"/>
  <c r="C82"/>
  <c r="E82"/>
  <c r="B82"/>
  <c r="A82"/>
  <c r="D82"/>
  <c r="E81"/>
  <c r="D81"/>
  <c r="B81"/>
  <c r="A81"/>
  <c r="C81"/>
  <c r="C80"/>
  <c r="E80"/>
  <c r="B80"/>
  <c r="D80"/>
  <c r="A80"/>
  <c r="B79"/>
  <c r="E79"/>
  <c r="D79"/>
  <c r="C79"/>
  <c r="A79"/>
  <c r="B78"/>
  <c r="E78"/>
  <c r="C78"/>
  <c r="D78"/>
  <c r="A78"/>
  <c r="C77"/>
  <c r="D77"/>
  <c r="E77"/>
  <c r="B77"/>
  <c r="A77"/>
  <c r="E76"/>
  <c r="B76"/>
  <c r="D76"/>
  <c r="A76"/>
  <c r="C76"/>
  <c r="D75"/>
  <c r="C75"/>
  <c r="E75"/>
  <c r="A75"/>
  <c r="B75"/>
  <c r="B74"/>
  <c r="D74"/>
  <c r="E74"/>
  <c r="A74"/>
  <c r="C74"/>
  <c r="E72"/>
  <c r="B72"/>
  <c r="D72"/>
  <c r="A72"/>
  <c r="C72"/>
  <c r="E71"/>
  <c r="B71"/>
  <c r="C71"/>
  <c r="D71"/>
  <c r="A71"/>
  <c r="E70"/>
  <c r="B70"/>
  <c r="C70"/>
  <c r="D70"/>
  <c r="A70"/>
  <c r="C69"/>
  <c r="D69"/>
  <c r="E69"/>
  <c r="B69"/>
  <c r="A69"/>
  <c r="B68"/>
  <c r="C68"/>
  <c r="D68"/>
  <c r="A68"/>
  <c r="E68"/>
  <c r="D67"/>
  <c r="E67"/>
  <c r="B67"/>
  <c r="C67"/>
  <c r="A67"/>
  <c r="D66"/>
  <c r="C66"/>
  <c r="E66"/>
  <c r="A66"/>
  <c r="B66"/>
  <c r="D65"/>
  <c r="B65"/>
  <c r="E65"/>
  <c r="C65"/>
  <c r="A65"/>
  <c r="C64"/>
  <c r="B64"/>
  <c r="E64"/>
  <c r="A64"/>
  <c r="D64"/>
  <c r="C63"/>
  <c r="D63"/>
  <c r="E63"/>
  <c r="B63"/>
  <c r="A63"/>
  <c r="C62"/>
  <c r="E62"/>
  <c r="B62"/>
  <c r="D62"/>
  <c r="A62"/>
  <c r="C61"/>
  <c r="E61"/>
  <c r="B61"/>
  <c r="D61"/>
  <c r="A61"/>
  <c r="D60"/>
  <c r="B60"/>
  <c r="C60"/>
  <c r="A60"/>
  <c r="E60"/>
  <c r="D59"/>
  <c r="B59"/>
  <c r="E59"/>
  <c r="C59"/>
  <c r="A59"/>
  <c r="C58"/>
  <c r="B58"/>
  <c r="E58"/>
  <c r="A58"/>
  <c r="D58"/>
  <c r="D57"/>
  <c r="C57"/>
  <c r="E57"/>
  <c r="B57"/>
  <c r="A57"/>
  <c r="D56"/>
  <c r="B56"/>
  <c r="E56"/>
  <c r="A56"/>
  <c r="C56"/>
  <c r="C55"/>
  <c r="B55"/>
  <c r="D55"/>
  <c r="E55"/>
  <c r="A55"/>
  <c r="C54"/>
  <c r="E54"/>
  <c r="D54"/>
  <c r="A54"/>
  <c r="B54"/>
  <c r="C53"/>
  <c r="E53"/>
  <c r="B53"/>
  <c r="D53"/>
  <c r="A53"/>
  <c r="D52"/>
  <c r="C52"/>
  <c r="B52"/>
  <c r="E52"/>
  <c r="A52"/>
  <c r="C51"/>
  <c r="D51"/>
  <c r="B51"/>
  <c r="E51"/>
  <c r="A51"/>
  <c r="C50"/>
  <c r="E50"/>
  <c r="D50"/>
  <c r="A50"/>
  <c r="B50"/>
  <c r="E49"/>
  <c r="C49"/>
  <c r="D49"/>
  <c r="A49"/>
  <c r="B49"/>
  <c r="B48"/>
  <c r="D48"/>
  <c r="E48"/>
  <c r="A48"/>
  <c r="C48"/>
  <c r="B47"/>
  <c r="C47"/>
  <c r="D47"/>
  <c r="E47"/>
  <c r="A47"/>
  <c r="B46"/>
  <c r="D46"/>
  <c r="C46"/>
  <c r="E46"/>
  <c r="A46"/>
  <c r="E45"/>
  <c r="C45"/>
  <c r="B45"/>
  <c r="D45"/>
  <c r="A45"/>
  <c r="C44"/>
  <c r="E44"/>
  <c r="B44"/>
  <c r="A44"/>
  <c r="D44"/>
  <c r="E43"/>
  <c r="C43"/>
  <c r="B43"/>
  <c r="D43"/>
  <c r="A43"/>
  <c r="C42"/>
  <c r="D42"/>
  <c r="B42"/>
  <c r="A42"/>
  <c r="E42"/>
  <c r="D41"/>
  <c r="B41"/>
  <c r="C41"/>
  <c r="E41"/>
  <c r="A41"/>
  <c r="E40"/>
  <c r="C40"/>
  <c r="D40"/>
  <c r="A40"/>
  <c r="B40"/>
  <c r="C39"/>
  <c r="E39"/>
  <c r="D39"/>
  <c r="B39"/>
  <c r="A39"/>
  <c r="C38"/>
  <c r="E38"/>
  <c r="B38"/>
  <c r="A38"/>
  <c r="D38"/>
  <c r="B37"/>
  <c r="C37"/>
  <c r="E37"/>
  <c r="D37"/>
  <c r="A37"/>
  <c r="C36"/>
  <c r="D36"/>
  <c r="E36"/>
  <c r="A36"/>
  <c r="B36"/>
  <c r="C35"/>
  <c r="B35"/>
  <c r="D35"/>
  <c r="E35"/>
  <c r="A35"/>
  <c r="B34"/>
  <c r="D34"/>
  <c r="C34"/>
  <c r="E34"/>
  <c r="A34"/>
  <c r="B33"/>
  <c r="D33"/>
  <c r="E33"/>
  <c r="C33"/>
  <c r="A33"/>
  <c r="C32"/>
  <c r="B32"/>
  <c r="D32"/>
  <c r="A32"/>
  <c r="E32"/>
  <c r="E31"/>
  <c r="C31"/>
  <c r="D31"/>
  <c r="B31"/>
  <c r="A31"/>
  <c r="E30"/>
  <c r="C30"/>
  <c r="B30"/>
  <c r="A30"/>
  <c r="D30"/>
  <c r="E29"/>
  <c r="C29"/>
  <c r="D29"/>
  <c r="B29"/>
  <c r="A29"/>
  <c r="C28"/>
  <c r="E28"/>
  <c r="D28"/>
  <c r="A28"/>
  <c r="B28"/>
  <c r="D27"/>
  <c r="B27"/>
  <c r="E27"/>
  <c r="C27"/>
  <c r="A27"/>
  <c r="D26"/>
  <c r="B26"/>
  <c r="C26"/>
  <c r="E26"/>
  <c r="A26"/>
  <c r="D25"/>
  <c r="B25"/>
  <c r="C25"/>
  <c r="E25"/>
  <c r="A25"/>
  <c r="D24"/>
  <c r="B24"/>
  <c r="E24"/>
  <c r="C24"/>
  <c r="A24"/>
  <c r="D23"/>
  <c r="E23"/>
  <c r="C23"/>
  <c r="B23"/>
  <c r="A23"/>
  <c r="C22"/>
  <c r="E22"/>
  <c r="B22"/>
  <c r="A22"/>
  <c r="D22"/>
  <c r="E21"/>
  <c r="C21"/>
  <c r="B21"/>
  <c r="D21"/>
  <c r="A21"/>
  <c r="C20"/>
  <c r="E20"/>
  <c r="D20"/>
  <c r="A20"/>
  <c r="B20"/>
  <c r="D19"/>
  <c r="C19"/>
  <c r="E19"/>
  <c r="B19"/>
  <c r="A19"/>
  <c r="C18"/>
  <c r="B18"/>
  <c r="D18"/>
  <c r="E18"/>
  <c r="A18"/>
  <c r="D17"/>
  <c r="B17"/>
  <c r="C17"/>
  <c r="E17"/>
  <c r="A17"/>
  <c r="D16"/>
  <c r="B16"/>
  <c r="E16"/>
  <c r="C16"/>
  <c r="A16"/>
  <c r="B15"/>
  <c r="E15"/>
  <c r="D15"/>
  <c r="C15"/>
  <c r="A15"/>
  <c r="D14"/>
  <c r="B14"/>
  <c r="E14"/>
  <c r="C14"/>
  <c r="A14"/>
  <c r="D13"/>
  <c r="C13"/>
  <c r="B13"/>
  <c r="E13"/>
  <c r="A13"/>
  <c r="E12"/>
  <c r="D12"/>
  <c r="C12"/>
  <c r="B12"/>
  <c r="A12"/>
  <c r="D11"/>
  <c r="B11"/>
  <c r="E11"/>
  <c r="C11"/>
  <c r="A11"/>
  <c r="E10"/>
  <c r="B10"/>
  <c r="C10"/>
  <c r="A10"/>
  <c r="D10"/>
  <c r="D9"/>
  <c r="E9"/>
  <c r="C9"/>
  <c r="B9"/>
  <c r="A9"/>
  <c r="C8"/>
  <c r="B8"/>
  <c r="D8"/>
  <c r="A8"/>
  <c r="E8"/>
  <c r="C7"/>
  <c r="D7"/>
  <c r="E7"/>
  <c r="B7"/>
  <c r="A7"/>
  <c r="B6"/>
  <c r="E6"/>
  <c r="D6"/>
  <c r="C5"/>
  <c r="B5"/>
  <c r="D5"/>
  <c r="E5"/>
  <c r="A5"/>
  <c r="B4"/>
  <c r="E4"/>
  <c r="D4"/>
  <c r="C4"/>
  <c r="A4"/>
  <c r="E3"/>
  <c r="B3"/>
  <c r="C3"/>
  <c r="A3"/>
  <c r="D3"/>
  <c r="D2"/>
  <c r="C2"/>
  <c r="E2"/>
  <c r="A2"/>
  <c r="B2"/>
  <c r="D1"/>
  <c r="C1"/>
  <c r="B1"/>
  <c r="A6"/>
  <c r="C6"/>
  <c r="E1"/>
</calcChain>
</file>

<file path=xl/sharedStrings.xml><?xml version="1.0" encoding="utf-8"?>
<sst xmlns="http://schemas.openxmlformats.org/spreadsheetml/2006/main" count="728" uniqueCount="320">
  <si>
    <t>Time</t>
  </si>
  <si>
    <t>Place</t>
  </si>
  <si>
    <t xml:space="preserve">Girls </t>
  </si>
  <si>
    <t>U11</t>
  </si>
  <si>
    <t>Free</t>
  </si>
  <si>
    <t>Isla Cavill</t>
  </si>
  <si>
    <t xml:space="preserve">Boys </t>
  </si>
  <si>
    <t>Teddy Morgan</t>
  </si>
  <si>
    <t>U12</t>
  </si>
  <si>
    <t>Back</t>
  </si>
  <si>
    <t>Ella Cannell</t>
  </si>
  <si>
    <t>U13</t>
  </si>
  <si>
    <t>Breast</t>
  </si>
  <si>
    <t>Abigail Cannell</t>
  </si>
  <si>
    <t>Leonardo Malagoli</t>
  </si>
  <si>
    <t>9Yr</t>
  </si>
  <si>
    <t>Thomas Stuart</t>
  </si>
  <si>
    <t>Fly</t>
  </si>
  <si>
    <t>Laura Malagoli</t>
  </si>
  <si>
    <t>Grace Simister</t>
  </si>
  <si>
    <t>4x25</t>
  </si>
  <si>
    <t>Free Relay</t>
  </si>
  <si>
    <t>Sadie Moore</t>
  </si>
  <si>
    <t>Eliza Mayberry</t>
  </si>
  <si>
    <t>Jack Blake</t>
  </si>
  <si>
    <t>Nate Ogier</t>
  </si>
  <si>
    <t>Finley Lynch</t>
  </si>
  <si>
    <t>Medley Relay</t>
  </si>
  <si>
    <t>Zoe Gollop</t>
  </si>
  <si>
    <t>Olivia Whyley</t>
  </si>
  <si>
    <t>Katie Gorman</t>
  </si>
  <si>
    <t>Olivia Wright</t>
  </si>
  <si>
    <t>Archie Dyer</t>
  </si>
  <si>
    <t>Lucca Hall</t>
  </si>
  <si>
    <t>Hattie Petri</t>
  </si>
  <si>
    <t>Lawrence Robinson</t>
  </si>
  <si>
    <t>Harry Roberts</t>
  </si>
  <si>
    <t>Maddy Milroy</t>
  </si>
  <si>
    <t>Hollie Skidmore</t>
  </si>
  <si>
    <t>Cassie Lynch</t>
  </si>
  <si>
    <t>Kye Parsonson</t>
  </si>
  <si>
    <t>Joe Reynolds</t>
  </si>
  <si>
    <t>Ciaran Whatmore</t>
  </si>
  <si>
    <t>Finn Menich</t>
  </si>
  <si>
    <t>Special Relay</t>
  </si>
  <si>
    <t>Phoebe Smith</t>
  </si>
  <si>
    <t>George Reynolds</t>
  </si>
  <si>
    <t xml:space="preserve">Mixed </t>
  </si>
  <si>
    <t>8x25</t>
  </si>
  <si>
    <t>Hertford</t>
  </si>
  <si>
    <t>Daniel Rates</t>
  </si>
  <si>
    <t>Age at 30 June 2017</t>
  </si>
  <si>
    <t>9 Years</t>
  </si>
  <si>
    <t>U 11</t>
  </si>
  <si>
    <t>Edward Chandler</t>
  </si>
  <si>
    <t>Luca Fabri</t>
  </si>
  <si>
    <t>Select Club</t>
  </si>
  <si>
    <t>Instructions</t>
  </si>
  <si>
    <t>Age As at</t>
  </si>
  <si>
    <t>Enter the swimmers name, Sex and Date of Birth.  HSL Ages and Age group are calculated</t>
  </si>
  <si>
    <t xml:space="preserve">Swimmer </t>
  </si>
  <si>
    <t>Sex</t>
  </si>
  <si>
    <t>Date of Birth</t>
  </si>
  <si>
    <t>HSL Age</t>
  </si>
  <si>
    <t>Age Group</t>
  </si>
  <si>
    <t>Club</t>
  </si>
  <si>
    <t>Select your club from the drop down list</t>
  </si>
  <si>
    <t>Annabel Armstrong</t>
  </si>
  <si>
    <t>F</t>
  </si>
  <si>
    <t>Imogen Baldwin</t>
  </si>
  <si>
    <t>Evangeline Cuthbert</t>
  </si>
  <si>
    <t>Radigan Hayes</t>
  </si>
  <si>
    <t>Megan Hughes</t>
  </si>
  <si>
    <t>Isla Newman-Smith</t>
  </si>
  <si>
    <t>Emily Reason</t>
  </si>
  <si>
    <t>Emily Roberts</t>
  </si>
  <si>
    <t>Olivia Hick</t>
  </si>
  <si>
    <t>Sophia Mylona</t>
  </si>
  <si>
    <t>Alicia Sharpner</t>
  </si>
  <si>
    <t>Isabella Ward</t>
  </si>
  <si>
    <t>Alexis Broad</t>
  </si>
  <si>
    <t>Bethan Ainsbury</t>
  </si>
  <si>
    <t>Phoebe Keeling</t>
  </si>
  <si>
    <t>Bethan Sleath</t>
  </si>
  <si>
    <t>M</t>
  </si>
  <si>
    <t>Ermins Blinovs</t>
  </si>
  <si>
    <t>Conrad Garrott</t>
  </si>
  <si>
    <t>Jonathan Drewett</t>
  </si>
  <si>
    <t>James Rowswell</t>
  </si>
  <si>
    <t>Joseph Cornell</t>
  </si>
  <si>
    <t>Thomas Moore</t>
  </si>
  <si>
    <t>Joe Moring</t>
  </si>
  <si>
    <t>Arthur Stanbrook</t>
  </si>
  <si>
    <t>Sam Cox</t>
  </si>
  <si>
    <t>Charlie Gollop</t>
  </si>
  <si>
    <t>Sean Gorman</t>
  </si>
  <si>
    <t>Patrick Hartnett</t>
  </si>
  <si>
    <t>Jack Hewitt</t>
  </si>
  <si>
    <t>Noah McCallig</t>
  </si>
  <si>
    <t>Ben Southall</t>
  </si>
  <si>
    <t>Gabriel Thornton</t>
  </si>
  <si>
    <r>
      <rPr>
        <sz val="10"/>
        <color rgb="FFFF0000"/>
        <rFont val="Arial"/>
        <family val="2"/>
      </rPr>
      <t>Red</t>
    </r>
    <r>
      <rPr>
        <sz val="10"/>
        <rFont val="Arial"/>
        <family val="2"/>
      </rPr>
      <t xml:space="preserve"> is Out of Age</t>
    </r>
  </si>
  <si>
    <r>
      <t xml:space="preserve">Squadron </t>
    </r>
    <r>
      <rPr>
        <b/>
        <sz val="10"/>
        <rFont val="Arial"/>
        <family val="2"/>
      </rPr>
      <t>DEEP</t>
    </r>
  </si>
  <si>
    <r>
      <t xml:space="preserve">Squadron </t>
    </r>
    <r>
      <rPr>
        <b/>
        <sz val="10"/>
        <rFont val="Arial"/>
        <family val="2"/>
      </rPr>
      <t>SHALLOW</t>
    </r>
  </si>
  <si>
    <t>Peanuts R3 - 8 July 2017</t>
  </si>
  <si>
    <t xml:space="preserve">Peanuts R3 - Saturday 8 July 2017 </t>
  </si>
  <si>
    <t>00:20.75</t>
  </si>
  <si>
    <t>00:17.97</t>
  </si>
  <si>
    <t>00:21.22</t>
  </si>
  <si>
    <t>00:16.35</t>
  </si>
  <si>
    <t>00:20.28</t>
  </si>
  <si>
    <t>00:18.44</t>
  </si>
  <si>
    <t>00:18.98</t>
  </si>
  <si>
    <t>00:18.61</t>
  </si>
  <si>
    <t>00:22.36</t>
  </si>
  <si>
    <t>00:23.46</t>
  </si>
  <si>
    <t>00:18.27</t>
  </si>
  <si>
    <t>00:17.03</t>
  </si>
  <si>
    <t>00:23.42</t>
  </si>
  <si>
    <t>00:23.15</t>
  </si>
  <si>
    <t>00:22.03</t>
  </si>
  <si>
    <t>00:18.96</t>
  </si>
  <si>
    <t>00:17.23</t>
  </si>
  <si>
    <t>00:16.31</t>
  </si>
  <si>
    <t>00:17.04</t>
  </si>
  <si>
    <t>00:18.04</t>
  </si>
  <si>
    <t>00:15.88</t>
  </si>
  <si>
    <t>00:15.37</t>
  </si>
  <si>
    <t>00:15.67</t>
  </si>
  <si>
    <t>00:20.51</t>
  </si>
  <si>
    <t>00:20.82</t>
  </si>
  <si>
    <t>00:17.80</t>
  </si>
  <si>
    <t>00:16.18</t>
  </si>
  <si>
    <t>00:18.52</t>
  </si>
  <si>
    <t>00:19.74</t>
  </si>
  <si>
    <t>00:16.46</t>
  </si>
  <si>
    <t>00:15.55</t>
  </si>
  <si>
    <t>00:23.59</t>
  </si>
  <si>
    <t>00:22.39</t>
  </si>
  <si>
    <t>00:21.60</t>
  </si>
  <si>
    <t>00:20.37</t>
  </si>
  <si>
    <t>00:23.92</t>
  </si>
  <si>
    <t>00:26.62</t>
  </si>
  <si>
    <t>00:20.25</t>
  </si>
  <si>
    <t>00:18.47</t>
  </si>
  <si>
    <t>00:18.92</t>
  </si>
  <si>
    <t>00:19.46</t>
  </si>
  <si>
    <t>00:16.00</t>
  </si>
  <si>
    <t>00:19.61</t>
  </si>
  <si>
    <t>00:17.99</t>
  </si>
  <si>
    <t>00:19.19</t>
  </si>
  <si>
    <t>00:18.32</t>
  </si>
  <si>
    <t>00:21.18</t>
  </si>
  <si>
    <t>00:21.54</t>
  </si>
  <si>
    <t>00:18.74</t>
  </si>
  <si>
    <t>00:17.27</t>
  </si>
  <si>
    <t>00:18.35</t>
  </si>
  <si>
    <t>00:16.84</t>
  </si>
  <si>
    <t>00:15.82</t>
  </si>
  <si>
    <t>00:17.78</t>
  </si>
  <si>
    <t>00:16.42</t>
  </si>
  <si>
    <t>00:16.05</t>
  </si>
  <si>
    <t>00:17.87</t>
  </si>
  <si>
    <t>00:16.27</t>
  </si>
  <si>
    <t>00:16.03</t>
  </si>
  <si>
    <t>00:15.51</t>
  </si>
  <si>
    <t>00:15.76</t>
  </si>
  <si>
    <t>00:18.01</t>
  </si>
  <si>
    <t>00:16.67</t>
  </si>
  <si>
    <t>00:16.93</t>
  </si>
  <si>
    <t>00:17.62</t>
  </si>
  <si>
    <t>00:15.97</t>
  </si>
  <si>
    <t>00:15.58</t>
  </si>
  <si>
    <t>00:17.68</t>
  </si>
  <si>
    <t>00:18.22</t>
  </si>
  <si>
    <t>00:42.08</t>
  </si>
  <si>
    <t>00:38.36</t>
  </si>
  <si>
    <t>00:44.72</t>
  </si>
  <si>
    <t>00:40.34</t>
  </si>
  <si>
    <t>00:18.40</t>
  </si>
  <si>
    <t>00:18.60</t>
  </si>
  <si>
    <t>00:20.62</t>
  </si>
  <si>
    <t>00:36.58</t>
  </si>
  <si>
    <t>00:32.54</t>
  </si>
  <si>
    <t>00:42.38</t>
  </si>
  <si>
    <t>00:38.58</t>
  </si>
  <si>
    <t>01:16.38</t>
  </si>
  <si>
    <t>01:16.20</t>
  </si>
  <si>
    <t>01:21.00</t>
  </si>
  <si>
    <t>01:27.56</t>
  </si>
  <si>
    <t>01:08.52</t>
  </si>
  <si>
    <t>01:02.66</t>
  </si>
  <si>
    <t>01:15.28</t>
  </si>
  <si>
    <t>01:10.20</t>
  </si>
  <si>
    <t>00:21.28</t>
  </si>
  <si>
    <t>00:22.38</t>
  </si>
  <si>
    <t>00:22.14</t>
  </si>
  <si>
    <t>00:23.64</t>
  </si>
  <si>
    <t>00:20.58</t>
  </si>
  <si>
    <t>00:35.70</t>
  </si>
  <si>
    <t>00:33.58</t>
  </si>
  <si>
    <t>00:23.02</t>
  </si>
  <si>
    <t>00:27.42</t>
  </si>
  <si>
    <t>00:20.27</t>
  </si>
  <si>
    <t>00:48.16</t>
  </si>
  <si>
    <t>00:41.98</t>
  </si>
  <si>
    <t>00:38.73</t>
  </si>
  <si>
    <t>00:37.43</t>
  </si>
  <si>
    <t>01:27.90</t>
  </si>
  <si>
    <t>01:29.07</t>
  </si>
  <si>
    <t>01:12.38</t>
  </si>
  <si>
    <t>01:18.41</t>
  </si>
  <si>
    <t>01:09.86</t>
  </si>
  <si>
    <t>01:08.06</t>
  </si>
  <si>
    <t>01:03.50</t>
  </si>
  <si>
    <t>02:15.10</t>
  </si>
  <si>
    <t>DQ</t>
  </si>
  <si>
    <t>00:19.47</t>
  </si>
  <si>
    <t>00:17.63</t>
  </si>
  <si>
    <t>00:41.66</t>
  </si>
  <si>
    <t>00:37.44</t>
  </si>
  <si>
    <t>00:48.47</t>
  </si>
  <si>
    <t>00:41.38</t>
  </si>
  <si>
    <t>00:19.22</t>
  </si>
  <si>
    <t>00:19.15</t>
  </si>
  <si>
    <t>00:19.41</t>
  </si>
  <si>
    <t>00:21.41</t>
  </si>
  <si>
    <t>00:37.00</t>
  </si>
  <si>
    <t>00:33.19</t>
  </si>
  <si>
    <t>00:41.94</t>
  </si>
  <si>
    <t>00:37.50</t>
  </si>
  <si>
    <t>01:17.60</t>
  </si>
  <si>
    <t>01:16.78</t>
  </si>
  <si>
    <t>01:22.40</t>
  </si>
  <si>
    <t>01:28.07</t>
  </si>
  <si>
    <t>01:10.94</t>
  </si>
  <si>
    <t>01:02.94</t>
  </si>
  <si>
    <t>01:15.50</t>
  </si>
  <si>
    <t>01:12.22</t>
  </si>
  <si>
    <t>00:22.16</t>
  </si>
  <si>
    <t>00:22.97</t>
  </si>
  <si>
    <t>00:23.66</t>
  </si>
  <si>
    <t>00:24.72</t>
  </si>
  <si>
    <t>00:16.59</t>
  </si>
  <si>
    <t>00:40.32</t>
  </si>
  <si>
    <t>00:32.94</t>
  </si>
  <si>
    <t>00:24.69</t>
  </si>
  <si>
    <t>00:26.19</t>
  </si>
  <si>
    <t>00:20.38</t>
  </si>
  <si>
    <t>00:22.06</t>
  </si>
  <si>
    <t>00:48.25</t>
  </si>
  <si>
    <t>00:42.44</t>
  </si>
  <si>
    <t>00:39.72</t>
  </si>
  <si>
    <t>00:37.53</t>
  </si>
  <si>
    <t>01:22.75</t>
  </si>
  <si>
    <t>01:26.47</t>
  </si>
  <si>
    <t>01:16.93</t>
  </si>
  <si>
    <t>01:15.59</t>
  </si>
  <si>
    <t>01:21.09</t>
  </si>
  <si>
    <t>01:11.37</t>
  </si>
  <si>
    <t>01:05.53</t>
  </si>
  <si>
    <t>01:04.72</t>
  </si>
  <si>
    <t>02:13.75</t>
  </si>
  <si>
    <t>R1</t>
  </si>
  <si>
    <t>00:17.72</t>
  </si>
  <si>
    <t>00:17.60</t>
  </si>
  <si>
    <t>00:42.06</t>
  </si>
  <si>
    <t>00:40.54</t>
  </si>
  <si>
    <t>00:47.66</t>
  </si>
  <si>
    <t>00:40.46</t>
  </si>
  <si>
    <t>00:21.69</t>
  </si>
  <si>
    <t>00:36.03</t>
  </si>
  <si>
    <t>00:32.47</t>
  </si>
  <si>
    <t>00:42.53</t>
  </si>
  <si>
    <t>00:40.41</t>
  </si>
  <si>
    <t>01:16.46</t>
  </si>
  <si>
    <t>01:19.16</t>
  </si>
  <si>
    <t>01:22.72</t>
  </si>
  <si>
    <t>01:23.72</t>
  </si>
  <si>
    <t>01:09.97</t>
  </si>
  <si>
    <t>01:03.60</t>
  </si>
  <si>
    <t>01:15.32</t>
  </si>
  <si>
    <t>01:13.22</t>
  </si>
  <si>
    <t>00:22.19</t>
  </si>
  <si>
    <t>00:23.53</t>
  </si>
  <si>
    <t>00:23.38</t>
  </si>
  <si>
    <t>00:19.91</t>
  </si>
  <si>
    <t>00:16.66</t>
  </si>
  <si>
    <t>00:34.78</t>
  </si>
  <si>
    <t>00:33.44</t>
  </si>
  <si>
    <t>00:23.40</t>
  </si>
  <si>
    <t>00:25.62</t>
  </si>
  <si>
    <t>00:20.94</t>
  </si>
  <si>
    <t>00:21.78</t>
  </si>
  <si>
    <t>00:47.91</t>
  </si>
  <si>
    <t>00:40.28</t>
  </si>
  <si>
    <t>00:40.03</t>
  </si>
  <si>
    <t>00:37.56</t>
  </si>
  <si>
    <t>01:29.22</t>
  </si>
  <si>
    <t>01:32.31</t>
  </si>
  <si>
    <t>01:14.03</t>
  </si>
  <si>
    <t>01:16.09</t>
  </si>
  <si>
    <t>01:20.87</t>
  </si>
  <si>
    <t>01:13.34</t>
  </si>
  <si>
    <t>01:08.40</t>
  </si>
  <si>
    <t>01:04.32</t>
  </si>
  <si>
    <t>02:15.06</t>
  </si>
  <si>
    <t>R2</t>
  </si>
  <si>
    <t>PB</t>
  </si>
  <si>
    <t>Royston</t>
  </si>
  <si>
    <t>Cheshunt</t>
  </si>
  <si>
    <t>Stevenage</t>
  </si>
  <si>
    <t>Tring</t>
  </si>
  <si>
    <t>Hitchin</t>
  </si>
  <si>
    <t>4th</t>
  </si>
  <si>
    <t>2nd</t>
  </si>
  <si>
    <t>1st</t>
  </si>
  <si>
    <t>3rd</t>
  </si>
  <si>
    <t>5th</t>
  </si>
  <si>
    <t>6th</t>
  </si>
</sst>
</file>

<file path=xl/styles.xml><?xml version="1.0" encoding="utf-8"?>
<styleSheet xmlns="http://schemas.openxmlformats.org/spreadsheetml/2006/main">
  <numFmts count="1">
    <numFmt numFmtId="164" formatCode="dd\ mmm\ yyyy"/>
  </numFmts>
  <fonts count="19">
    <font>
      <sz val="11"/>
      <color theme="1"/>
      <name val="Calibri"/>
      <family val="2"/>
      <scheme val="minor"/>
    </font>
    <font>
      <sz val="10"/>
      <color indexed="8"/>
      <name val="Arial"/>
      <family val="2"/>
    </font>
    <font>
      <sz val="10"/>
      <name val="Arial"/>
      <family val="2"/>
    </font>
    <font>
      <b/>
      <sz val="10"/>
      <name val="Arial"/>
      <family val="2"/>
    </font>
    <font>
      <b/>
      <sz val="14"/>
      <name val="Arial"/>
      <family val="2"/>
    </font>
    <font>
      <b/>
      <sz val="12"/>
      <color theme="1"/>
      <name val="Arial"/>
      <family val="2"/>
    </font>
    <font>
      <sz val="12"/>
      <color theme="1"/>
      <name val="Arial"/>
      <family val="2"/>
    </font>
    <font>
      <sz val="12"/>
      <color theme="1"/>
      <name val="Calibri"/>
      <family val="2"/>
      <scheme val="minor"/>
    </font>
    <font>
      <sz val="10"/>
      <color theme="1"/>
      <name val="Arial"/>
      <family val="2"/>
    </font>
    <font>
      <b/>
      <i/>
      <sz val="12"/>
      <color theme="1"/>
      <name val="Arial"/>
      <family val="2"/>
    </font>
    <font>
      <sz val="11"/>
      <color theme="1"/>
      <name val="Arial"/>
      <family val="2"/>
    </font>
    <font>
      <sz val="11"/>
      <color rgb="FFFF0000"/>
      <name val="Calibri"/>
      <family val="2"/>
      <scheme val="minor"/>
    </font>
    <font>
      <sz val="10"/>
      <color rgb="FFFF0000"/>
      <name val="Arial"/>
      <family val="2"/>
    </font>
    <font>
      <b/>
      <sz val="16"/>
      <name val="Arial"/>
      <family val="2"/>
    </font>
    <font>
      <sz val="11"/>
      <name val="Calibri"/>
      <family val="2"/>
      <scheme val="minor"/>
    </font>
    <font>
      <b/>
      <sz val="11"/>
      <name val="Calibri"/>
      <family val="2"/>
      <scheme val="minor"/>
    </font>
    <font>
      <sz val="10"/>
      <name val="Arial"/>
    </font>
    <font>
      <sz val="11"/>
      <name val="Calibri"/>
    </font>
    <font>
      <b/>
      <sz val="11"/>
      <name val="Calibri"/>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indexed="64"/>
      </right>
      <top style="thin">
        <color rgb="FF000000"/>
      </top>
      <bottom style="thin">
        <color rgb="FF000000"/>
      </bottom>
      <diagonal/>
    </border>
  </borders>
  <cellStyleXfs count="1">
    <xf numFmtId="0" fontId="0" fillId="0" borderId="0"/>
  </cellStyleXfs>
  <cellXfs count="77">
    <xf numFmtId="0" fontId="0" fillId="0" borderId="0" xfId="0"/>
    <xf numFmtId="0" fontId="0" fillId="0" borderId="0" xfId="0" applyAlignment="1">
      <alignment vertical="top"/>
    </xf>
    <xf numFmtId="0" fontId="2" fillId="0" borderId="1" xfId="0" applyFont="1" applyBorder="1" applyAlignment="1">
      <alignment vertical="top"/>
    </xf>
    <xf numFmtId="0" fontId="3" fillId="0" borderId="0" xfId="0" applyFont="1" applyAlignment="1">
      <alignment vertical="top"/>
    </xf>
    <xf numFmtId="0" fontId="2" fillId="0" borderId="0" xfId="0" applyFont="1" applyAlignment="1">
      <alignment vertical="top"/>
    </xf>
    <xf numFmtId="0" fontId="2" fillId="0" borderId="0" xfId="0" applyFont="1" applyAlignment="1">
      <alignment horizontal="center" vertical="top"/>
    </xf>
    <xf numFmtId="0" fontId="5" fillId="0" borderId="0" xfId="0" applyFont="1" applyAlignment="1" applyProtection="1">
      <alignment horizontal="right"/>
    </xf>
    <xf numFmtId="0" fontId="6" fillId="2" borderId="0" xfId="0" applyFont="1" applyFill="1" applyAlignment="1" applyProtection="1">
      <alignment horizontal="right"/>
      <protection locked="0"/>
    </xf>
    <xf numFmtId="0" fontId="7" fillId="0" borderId="0" xfId="0" applyFont="1" applyAlignment="1" applyProtection="1">
      <alignment horizontal="center"/>
    </xf>
    <xf numFmtId="1" fontId="7" fillId="0" borderId="0" xfId="0" applyNumberFormat="1" applyFont="1" applyAlignment="1" applyProtection="1">
      <alignment horizontal="right"/>
    </xf>
    <xf numFmtId="0" fontId="7" fillId="0" borderId="0" xfId="0" applyFont="1" applyAlignment="1" applyProtection="1"/>
    <xf numFmtId="0" fontId="0" fillId="0" borderId="0" xfId="0" applyAlignment="1" applyProtection="1"/>
    <xf numFmtId="0" fontId="5" fillId="0" borderId="0" xfId="0" applyFont="1" applyAlignment="1" applyProtection="1"/>
    <xf numFmtId="164" fontId="6" fillId="3" borderId="3" xfId="0" applyNumberFormat="1" applyFont="1" applyFill="1" applyBorder="1" applyAlignment="1" applyProtection="1">
      <alignment horizontal="center"/>
    </xf>
    <xf numFmtId="2" fontId="7" fillId="0" borderId="0" xfId="0" applyNumberFormat="1" applyFont="1" applyAlignment="1" applyProtection="1">
      <alignment horizontal="center"/>
    </xf>
    <xf numFmtId="0" fontId="7" fillId="0" borderId="0" xfId="0" applyFont="1" applyAlignment="1" applyProtection="1">
      <alignment horizontal="right"/>
    </xf>
    <xf numFmtId="0" fontId="8" fillId="0" borderId="0" xfId="0" applyFont="1" applyAlignment="1" applyProtection="1"/>
    <xf numFmtId="0" fontId="9" fillId="4" borderId="6" xfId="0" applyFont="1" applyFill="1" applyBorder="1" applyAlignment="1" applyProtection="1"/>
    <xf numFmtId="0" fontId="9" fillId="4" borderId="6" xfId="0" applyFont="1" applyFill="1" applyBorder="1" applyAlignment="1" applyProtection="1">
      <alignment horizontal="center"/>
    </xf>
    <xf numFmtId="1" fontId="9" fillId="4" borderId="6" xfId="0" applyNumberFormat="1" applyFont="1" applyFill="1" applyBorder="1" applyAlignment="1" applyProtection="1">
      <alignment horizontal="center"/>
    </xf>
    <xf numFmtId="0" fontId="9" fillId="4" borderId="6" xfId="0" applyFont="1" applyFill="1" applyBorder="1" applyAlignment="1" applyProtection="1">
      <alignment horizontal="right"/>
    </xf>
    <xf numFmtId="0" fontId="8" fillId="5" borderId="1" xfId="0" applyFont="1" applyFill="1" applyBorder="1" applyAlignment="1" applyProtection="1">
      <protection locked="0"/>
    </xf>
    <xf numFmtId="0" fontId="8" fillId="5" borderId="1" xfId="0" applyFont="1" applyFill="1" applyBorder="1" applyAlignment="1" applyProtection="1">
      <alignment horizontal="center"/>
      <protection locked="0"/>
    </xf>
    <xf numFmtId="0" fontId="8" fillId="6" borderId="1" xfId="0" applyFont="1" applyFill="1" applyBorder="1" applyAlignment="1" applyProtection="1"/>
    <xf numFmtId="0" fontId="8" fillId="6" borderId="1" xfId="0" applyFont="1" applyFill="1" applyBorder="1" applyAlignment="1" applyProtection="1">
      <alignment horizontal="right"/>
    </xf>
    <xf numFmtId="0" fontId="1" fillId="0" borderId="0" xfId="0" applyFont="1" applyAlignment="1">
      <alignment vertical="top"/>
    </xf>
    <xf numFmtId="14" fontId="1" fillId="0" borderId="0" xfId="0" applyNumberFormat="1" applyFont="1" applyAlignment="1">
      <alignment vertical="top"/>
    </xf>
    <xf numFmtId="14" fontId="2" fillId="0" borderId="0" xfId="0" applyNumberFormat="1" applyFont="1" applyAlignment="1">
      <alignment vertical="top"/>
    </xf>
    <xf numFmtId="0" fontId="0" fillId="0" borderId="0" xfId="0" applyAlignment="1" applyProtection="1">
      <alignment horizontal="right"/>
    </xf>
    <xf numFmtId="0" fontId="10" fillId="7" borderId="0" xfId="0" applyFont="1" applyFill="1" applyBorder="1" applyAlignment="1" applyProtection="1">
      <alignment horizontal="center" vertical="center"/>
    </xf>
    <xf numFmtId="0" fontId="10" fillId="7" borderId="0" xfId="0" applyFont="1" applyFill="1" applyAlignment="1" applyProtection="1">
      <alignment vertical="center"/>
    </xf>
    <xf numFmtId="0" fontId="10" fillId="7" borderId="0" xfId="0" applyFont="1" applyFill="1" applyAlignment="1" applyProtection="1">
      <alignment horizontal="center" vertical="center"/>
    </xf>
    <xf numFmtId="2" fontId="0" fillId="0" borderId="0" xfId="0" applyNumberFormat="1" applyAlignment="1">
      <alignment vertical="top"/>
    </xf>
    <xf numFmtId="0" fontId="11" fillId="0" borderId="0" xfId="0" applyFont="1" applyAlignment="1">
      <alignment vertical="top"/>
    </xf>
    <xf numFmtId="0" fontId="12" fillId="0" borderId="0" xfId="0" applyFont="1" applyAlignment="1">
      <alignment vertical="top"/>
    </xf>
    <xf numFmtId="0" fontId="0" fillId="0" borderId="0" xfId="0" applyFont="1" applyAlignment="1">
      <alignment vertical="top"/>
    </xf>
    <xf numFmtId="0" fontId="14" fillId="0" borderId="0" xfId="0" applyFont="1"/>
    <xf numFmtId="0" fontId="14" fillId="0" borderId="0" xfId="0" applyFont="1" applyAlignment="1">
      <alignment horizontal="left" vertical="top"/>
    </xf>
    <xf numFmtId="0" fontId="14" fillId="0" borderId="0" xfId="0" applyFont="1" applyAlignment="1">
      <alignment vertical="top"/>
    </xf>
    <xf numFmtId="0" fontId="3" fillId="0" borderId="0" xfId="0" applyFont="1" applyAlignment="1">
      <alignment horizontal="center" vertical="top"/>
    </xf>
    <xf numFmtId="0" fontId="2" fillId="0" borderId="1" xfId="0" applyNumberFormat="1" applyFont="1" applyBorder="1" applyAlignment="1">
      <alignment horizontal="left" vertical="top"/>
    </xf>
    <xf numFmtId="0" fontId="14" fillId="0" borderId="1" xfId="0" applyFont="1" applyBorder="1" applyAlignment="1">
      <alignment vertical="top"/>
    </xf>
    <xf numFmtId="0" fontId="2" fillId="0" borderId="1" xfId="0" applyNumberFormat="1" applyFont="1" applyBorder="1" applyAlignment="1">
      <alignment vertical="top"/>
    </xf>
    <xf numFmtId="0" fontId="14" fillId="0" borderId="2" xfId="0" applyFont="1" applyBorder="1" applyAlignment="1">
      <alignment vertical="top"/>
    </xf>
    <xf numFmtId="0" fontId="14" fillId="0" borderId="1" xfId="0" applyFont="1" applyBorder="1"/>
    <xf numFmtId="0" fontId="2" fillId="0" borderId="1" xfId="0" applyFont="1" applyBorder="1" applyAlignment="1">
      <alignment horizontal="left" vertical="top"/>
    </xf>
    <xf numFmtId="0" fontId="14" fillId="0" borderId="4" xfId="0" applyFont="1" applyBorder="1" applyAlignment="1">
      <alignment vertical="top"/>
    </xf>
    <xf numFmtId="0" fontId="14" fillId="0" borderId="5" xfId="0" applyFont="1" applyBorder="1" applyAlignment="1">
      <alignment vertical="top"/>
    </xf>
    <xf numFmtId="0" fontId="2" fillId="0" borderId="3" xfId="0" applyFont="1" applyBorder="1" applyAlignment="1">
      <alignment vertical="top"/>
    </xf>
    <xf numFmtId="0" fontId="14" fillId="0" borderId="3" xfId="0" applyFont="1" applyBorder="1" applyAlignment="1">
      <alignment vertical="top"/>
    </xf>
    <xf numFmtId="0" fontId="2" fillId="0" borderId="2" xfId="0" applyFont="1" applyBorder="1" applyAlignment="1">
      <alignment vertical="top"/>
    </xf>
    <xf numFmtId="0" fontId="14" fillId="0" borderId="1" xfId="0" applyFont="1" applyBorder="1" applyAlignment="1">
      <alignment horizontal="left" vertical="top"/>
    </xf>
    <xf numFmtId="0" fontId="15" fillId="0" borderId="0" xfId="0" applyFont="1"/>
    <xf numFmtId="0" fontId="13" fillId="0" borderId="0" xfId="0" applyFont="1" applyAlignment="1">
      <alignment horizontal="center" vertical="top"/>
    </xf>
    <xf numFmtId="0" fontId="16" fillId="0" borderId="7" xfId="0" applyFont="1" applyBorder="1" applyAlignment="1">
      <alignment vertical="top"/>
    </xf>
    <xf numFmtId="0" fontId="16" fillId="0" borderId="8" xfId="0" applyFont="1" applyBorder="1" applyAlignment="1">
      <alignment vertical="top"/>
    </xf>
    <xf numFmtId="2" fontId="17" fillId="0" borderId="7" xfId="0" applyNumberFormat="1" applyFont="1" applyBorder="1" applyAlignment="1">
      <alignment vertical="top"/>
    </xf>
    <xf numFmtId="2" fontId="16" fillId="0" borderId="7" xfId="0" applyNumberFormat="1" applyFont="1" applyBorder="1" applyAlignment="1">
      <alignment vertical="top"/>
    </xf>
    <xf numFmtId="2" fontId="16" fillId="0" borderId="8" xfId="0" applyNumberFormat="1" applyFont="1" applyBorder="1" applyAlignment="1">
      <alignment vertical="top"/>
    </xf>
    <xf numFmtId="2" fontId="16" fillId="0" borderId="0" xfId="0" applyNumberFormat="1" applyFont="1" applyAlignment="1">
      <alignment vertical="top"/>
    </xf>
    <xf numFmtId="2" fontId="16" fillId="0" borderId="9" xfId="0" applyNumberFormat="1" applyFont="1" applyBorder="1" applyAlignment="1">
      <alignment vertical="top"/>
    </xf>
    <xf numFmtId="2" fontId="16" fillId="0" borderId="10" xfId="0" applyNumberFormat="1" applyFont="1" applyBorder="1" applyAlignment="1">
      <alignment vertical="top"/>
    </xf>
    <xf numFmtId="0" fontId="0" fillId="0" borderId="1" xfId="0" applyFont="1" applyBorder="1" applyAlignment="1">
      <alignment vertical="top"/>
    </xf>
    <xf numFmtId="0" fontId="0" fillId="0" borderId="1" xfId="0" applyFont="1" applyBorder="1"/>
    <xf numFmtId="0" fontId="1" fillId="0" borderId="1" xfId="0" applyFont="1" applyBorder="1" applyAlignment="1">
      <alignment vertical="top"/>
    </xf>
    <xf numFmtId="0" fontId="15" fillId="0" borderId="0" xfId="0" applyFont="1" applyAlignment="1">
      <alignment horizontal="center"/>
    </xf>
    <xf numFmtId="0" fontId="15" fillId="0" borderId="0" xfId="0" applyFont="1" applyBorder="1"/>
    <xf numFmtId="0" fontId="15" fillId="0" borderId="0" xfId="0" applyFont="1" applyBorder="1" applyAlignment="1">
      <alignment vertical="top"/>
    </xf>
    <xf numFmtId="0" fontId="15" fillId="0" borderId="0" xfId="0" applyFont="1" applyAlignment="1">
      <alignment vertical="top"/>
    </xf>
    <xf numFmtId="2" fontId="18" fillId="0" borderId="7" xfId="0" applyNumberFormat="1" applyFont="1" applyBorder="1" applyAlignment="1">
      <alignment vertical="top"/>
    </xf>
    <xf numFmtId="2" fontId="3" fillId="0" borderId="7" xfId="0" applyNumberFormat="1" applyFont="1" applyBorder="1" applyAlignment="1">
      <alignment vertical="top"/>
    </xf>
    <xf numFmtId="2" fontId="3" fillId="0" borderId="8" xfId="0" applyNumberFormat="1" applyFont="1" applyBorder="1" applyAlignment="1">
      <alignment vertical="top"/>
    </xf>
    <xf numFmtId="0" fontId="16" fillId="0" borderId="11" xfId="0" applyFont="1" applyBorder="1" applyAlignment="1">
      <alignment vertical="top"/>
    </xf>
    <xf numFmtId="2" fontId="16" fillId="0" borderId="11" xfId="0" applyNumberFormat="1" applyFont="1" applyBorder="1" applyAlignment="1">
      <alignment vertical="top"/>
    </xf>
    <xf numFmtId="2" fontId="3" fillId="0" borderId="11" xfId="0" applyNumberFormat="1" applyFont="1" applyBorder="1" applyAlignment="1">
      <alignment vertical="top"/>
    </xf>
    <xf numFmtId="0" fontId="13" fillId="0" borderId="0" xfId="0" applyFont="1" applyAlignment="1">
      <alignment horizontal="center" vertical="top"/>
    </xf>
    <xf numFmtId="0" fontId="4" fillId="0" borderId="0" xfId="0" applyFont="1" applyAlignment="1">
      <alignment horizontal="center" vertical="top"/>
    </xf>
  </cellXfs>
  <cellStyles count="1">
    <cellStyle name="Normal" xfId="0" builtinId="0"/>
  </cellStyles>
  <dxfs count="6">
    <dxf>
      <font>
        <color rgb="FFFFFF99"/>
      </font>
      <fill>
        <patternFill>
          <bgColor rgb="FFFFFF99"/>
        </patternFill>
      </fill>
    </dxf>
    <dxf>
      <font>
        <color theme="3" tint="0.79998168889431442"/>
      </font>
      <fill>
        <patternFill>
          <bgColor theme="3" tint="0.79998168889431442"/>
        </patternFill>
      </fill>
    </dxf>
    <dxf>
      <font>
        <color theme="5" tint="0.59996337778862885"/>
      </font>
      <fill>
        <patternFill>
          <bgColor theme="5" tint="0.59996337778862885"/>
        </patternFill>
      </fill>
    </dxf>
    <dxf>
      <font>
        <color rgb="FFFF0000"/>
      </font>
      <fill>
        <patternFill>
          <bgColor rgb="FFFFFF99"/>
        </patternFill>
      </fill>
    </dxf>
    <dxf>
      <font>
        <color rgb="FF3366FF"/>
      </font>
      <fill>
        <patternFill patternType="solid">
          <fgColor indexed="64"/>
          <bgColor theme="3" tint="0.79998168889431442"/>
        </patternFill>
      </fill>
    </dxf>
    <dxf>
      <font>
        <color rgb="FFC00000"/>
      </font>
      <fill>
        <patternFill>
          <bgColor theme="5" tint="0.5999633777886288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arber/AppData/Local/Microsoft/Windows/INetCache/Content.Outlook/5FGHSHM8/ClubSwimmerListsTemplate%20Peanuts%202017%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anuts%20-%20Team%20Sheet%20Round%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70610%20-%20Peanuts%20-%20Gala%20Recording%20-%20Hitchin%20Div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wimmers"/>
      <sheetName val="Sheet1"/>
      <sheetName val="Instructions"/>
      <sheetName val="Lookups"/>
    </sheetNames>
    <sheetDataSet>
      <sheetData sheetId="0" refreshError="1"/>
      <sheetData sheetId="1" refreshError="1"/>
      <sheetData sheetId="2" refreshError="1"/>
      <sheetData sheetId="3" refreshError="1">
        <row r="3">
          <cell r="B3" t="str">
            <v>Berkhamstead</v>
          </cell>
          <cell r="D3" t="str">
            <v>M</v>
          </cell>
          <cell r="F3">
            <v>0</v>
          </cell>
          <cell r="G3" t="str">
            <v>Under Age</v>
          </cell>
        </row>
        <row r="4">
          <cell r="B4" t="str">
            <v>Bishops Stortford</v>
          </cell>
          <cell r="D4" t="str">
            <v>F</v>
          </cell>
          <cell r="F4">
            <v>9</v>
          </cell>
          <cell r="G4" t="str">
            <v>9 Years</v>
          </cell>
        </row>
        <row r="5">
          <cell r="B5" t="str">
            <v>Borehamwood</v>
          </cell>
          <cell r="F5">
            <v>10</v>
          </cell>
          <cell r="G5" t="str">
            <v>Under 11s</v>
          </cell>
        </row>
        <row r="6">
          <cell r="B6" t="str">
            <v>Broxbourne</v>
          </cell>
          <cell r="F6">
            <v>11</v>
          </cell>
          <cell r="G6" t="str">
            <v>Under 12s</v>
          </cell>
        </row>
        <row r="7">
          <cell r="B7" t="str">
            <v>Buntingford</v>
          </cell>
          <cell r="F7">
            <v>12</v>
          </cell>
          <cell r="G7" t="str">
            <v>Under 13s</v>
          </cell>
        </row>
        <row r="8">
          <cell r="B8" t="str">
            <v>Bushey</v>
          </cell>
          <cell r="F8">
            <v>13</v>
          </cell>
          <cell r="G8" t="str">
            <v>Over Age</v>
          </cell>
        </row>
        <row r="9">
          <cell r="B9" t="str">
            <v>Cheshunt</v>
          </cell>
          <cell r="F9">
            <v>14</v>
          </cell>
          <cell r="G9" t="str">
            <v>Over Age</v>
          </cell>
        </row>
        <row r="10">
          <cell r="B10" t="str">
            <v>Costa</v>
          </cell>
          <cell r="F10">
            <v>15</v>
          </cell>
          <cell r="G10" t="str">
            <v>Over Age</v>
          </cell>
        </row>
        <row r="11">
          <cell r="B11" t="str">
            <v>Harpenden</v>
          </cell>
          <cell r="F11">
            <v>16</v>
          </cell>
          <cell r="G11" t="str">
            <v>Over Age</v>
          </cell>
        </row>
        <row r="12">
          <cell r="B12" t="str">
            <v>Hatfield</v>
          </cell>
          <cell r="F12">
            <v>99</v>
          </cell>
          <cell r="G12" t="str">
            <v>Over Age</v>
          </cell>
        </row>
        <row r="13">
          <cell r="B13" t="str">
            <v>Hemel</v>
          </cell>
        </row>
        <row r="14">
          <cell r="B14" t="str">
            <v>Hertford</v>
          </cell>
        </row>
        <row r="15">
          <cell r="B15" t="str">
            <v>Herts Flyers</v>
          </cell>
        </row>
        <row r="16">
          <cell r="B16" t="str">
            <v>Hitchin</v>
          </cell>
        </row>
        <row r="17">
          <cell r="B17" t="str">
            <v>Hoddesdon</v>
          </cell>
        </row>
        <row r="18">
          <cell r="B18" t="str">
            <v>Kings Langley</v>
          </cell>
        </row>
        <row r="19">
          <cell r="B19" t="str">
            <v>Letchworth</v>
          </cell>
        </row>
        <row r="20">
          <cell r="B20" t="str">
            <v>Potters Bar</v>
          </cell>
        </row>
        <row r="21">
          <cell r="B21" t="str">
            <v>Royston</v>
          </cell>
        </row>
        <row r="22">
          <cell r="B22" t="str">
            <v>Stevenage</v>
          </cell>
        </row>
        <row r="23">
          <cell r="B23" t="str">
            <v>Tring</v>
          </cell>
        </row>
        <row r="24">
          <cell r="B24" t="str">
            <v>Verulam</v>
          </cell>
        </row>
        <row r="25">
          <cell r="B25" t="str">
            <v>Ware</v>
          </cell>
        </row>
        <row r="26">
          <cell r="B26" t="str">
            <v>Watford</v>
          </cell>
        </row>
        <row r="27">
          <cell r="B27" t="str">
            <v>WGC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am Sheet"/>
      <sheetName val="ClubSwimmers"/>
      <sheetName val="LeagueSwimmers"/>
      <sheetName val="Lookups"/>
    </sheetNames>
    <sheetDataSet>
      <sheetData sheetId="0" refreshError="1"/>
      <sheetData sheetId="1" refreshError="1"/>
      <sheetData sheetId="2" refreshError="1"/>
      <sheetData sheetId="3">
        <row r="5">
          <cell r="A5">
            <v>1</v>
          </cell>
          <cell r="B5">
            <v>1</v>
          </cell>
          <cell r="C5" t="str">
            <v>Open</v>
          </cell>
          <cell r="D5" t="str">
            <v>Girls</v>
          </cell>
          <cell r="E5" t="str">
            <v>100m</v>
          </cell>
          <cell r="F5" t="str">
            <v>Freestyle</v>
          </cell>
          <cell r="G5">
            <v>1</v>
          </cell>
          <cell r="H5" t="str">
            <v>Open</v>
          </cell>
          <cell r="I5" t="str">
            <v>Girls</v>
          </cell>
          <cell r="J5" t="str">
            <v>100m</v>
          </cell>
          <cell r="K5" t="str">
            <v>Freestyle</v>
          </cell>
          <cell r="L5">
            <v>1</v>
          </cell>
          <cell r="M5" t="str">
            <v>Open</v>
          </cell>
          <cell r="N5" t="str">
            <v>Girls</v>
          </cell>
          <cell r="O5" t="str">
            <v>100m</v>
          </cell>
          <cell r="P5" t="str">
            <v>Freestyle</v>
          </cell>
          <cell r="Q5">
            <v>1</v>
          </cell>
          <cell r="R5" t="str">
            <v>9 Years</v>
          </cell>
          <cell r="S5" t="str">
            <v>Girls</v>
          </cell>
          <cell r="T5" t="str">
            <v>25m</v>
          </cell>
          <cell r="U5" t="str">
            <v>Butterfly</v>
          </cell>
          <cell r="V5">
            <v>1</v>
          </cell>
          <cell r="W5" t="str">
            <v>Under 11s</v>
          </cell>
          <cell r="X5" t="str">
            <v>Girls</v>
          </cell>
          <cell r="Y5" t="str">
            <v>25m</v>
          </cell>
          <cell r="Z5" t="str">
            <v>Freestyle</v>
          </cell>
          <cell r="AA5">
            <v>1</v>
          </cell>
          <cell r="AB5" t="str">
            <v>Under 11s</v>
          </cell>
          <cell r="AC5" t="str">
            <v>Girls</v>
          </cell>
          <cell r="AD5" t="str">
            <v>25m</v>
          </cell>
          <cell r="AE5" t="str">
            <v>Freestyle</v>
          </cell>
        </row>
        <row r="6">
          <cell r="A6">
            <v>2</v>
          </cell>
          <cell r="B6">
            <v>2</v>
          </cell>
          <cell r="C6" t="str">
            <v>Open</v>
          </cell>
          <cell r="D6" t="str">
            <v>Boys</v>
          </cell>
          <cell r="E6" t="str">
            <v>100m</v>
          </cell>
          <cell r="F6" t="str">
            <v>Freestyle</v>
          </cell>
          <cell r="G6">
            <v>2</v>
          </cell>
          <cell r="H6" t="str">
            <v>Open</v>
          </cell>
          <cell r="I6" t="str">
            <v>Boys</v>
          </cell>
          <cell r="J6" t="str">
            <v>100m</v>
          </cell>
          <cell r="K6" t="str">
            <v>Freestyle</v>
          </cell>
          <cell r="L6">
            <v>2</v>
          </cell>
          <cell r="M6" t="str">
            <v>Open</v>
          </cell>
          <cell r="N6" t="str">
            <v>Boys</v>
          </cell>
          <cell r="O6" t="str">
            <v>100m</v>
          </cell>
          <cell r="P6" t="str">
            <v>Freestyle</v>
          </cell>
          <cell r="Q6">
            <v>2</v>
          </cell>
          <cell r="R6" t="str">
            <v>9 Years</v>
          </cell>
          <cell r="S6" t="str">
            <v>Boys</v>
          </cell>
          <cell r="T6" t="str">
            <v>25m</v>
          </cell>
          <cell r="U6" t="str">
            <v>Butterfly</v>
          </cell>
          <cell r="V6">
            <v>2</v>
          </cell>
          <cell r="W6" t="str">
            <v>Under 11s</v>
          </cell>
          <cell r="X6" t="str">
            <v>Boys</v>
          </cell>
          <cell r="Y6" t="str">
            <v>25m</v>
          </cell>
          <cell r="Z6" t="str">
            <v>Freestyle</v>
          </cell>
          <cell r="AA6">
            <v>2</v>
          </cell>
          <cell r="AB6" t="str">
            <v>Under 11s</v>
          </cell>
          <cell r="AC6" t="str">
            <v>Boys</v>
          </cell>
          <cell r="AD6" t="str">
            <v>25m</v>
          </cell>
          <cell r="AE6" t="str">
            <v>Freestyle</v>
          </cell>
        </row>
        <row r="7">
          <cell r="A7">
            <v>3</v>
          </cell>
          <cell r="B7">
            <v>3</v>
          </cell>
          <cell r="C7" t="str">
            <v>Under 12s</v>
          </cell>
          <cell r="D7" t="str">
            <v>Girls</v>
          </cell>
          <cell r="E7" t="str">
            <v>50m</v>
          </cell>
          <cell r="F7" t="str">
            <v>Backstroke</v>
          </cell>
          <cell r="G7">
            <v>3</v>
          </cell>
          <cell r="H7" t="str">
            <v>Under 12s</v>
          </cell>
          <cell r="I7" t="str">
            <v>Girls</v>
          </cell>
          <cell r="J7" t="str">
            <v>50m</v>
          </cell>
          <cell r="K7" t="str">
            <v>Backstroke</v>
          </cell>
          <cell r="L7">
            <v>3</v>
          </cell>
          <cell r="M7" t="str">
            <v>Under 12s</v>
          </cell>
          <cell r="N7" t="str">
            <v>Girls</v>
          </cell>
          <cell r="O7" t="str">
            <v>25m</v>
          </cell>
          <cell r="P7" t="str">
            <v>Backstroke</v>
          </cell>
          <cell r="Q7">
            <v>3</v>
          </cell>
          <cell r="R7" t="str">
            <v>Under 11s</v>
          </cell>
          <cell r="S7" t="str">
            <v>Girls</v>
          </cell>
          <cell r="T7" t="str">
            <v>25m</v>
          </cell>
          <cell r="U7" t="str">
            <v>Freestyle</v>
          </cell>
          <cell r="V7">
            <v>3</v>
          </cell>
          <cell r="W7" t="str">
            <v>Under 12s</v>
          </cell>
          <cell r="X7" t="str">
            <v>Girls</v>
          </cell>
          <cell r="Y7" t="str">
            <v>50m</v>
          </cell>
          <cell r="Z7" t="str">
            <v>Backstroke</v>
          </cell>
          <cell r="AA7">
            <v>3</v>
          </cell>
          <cell r="AB7" t="str">
            <v>Under 12s</v>
          </cell>
          <cell r="AC7" t="str">
            <v>Girls</v>
          </cell>
          <cell r="AD7" t="str">
            <v>25m</v>
          </cell>
          <cell r="AE7" t="str">
            <v>Backstroke</v>
          </cell>
        </row>
        <row r="8">
          <cell r="A8">
            <v>4</v>
          </cell>
          <cell r="B8">
            <v>4</v>
          </cell>
          <cell r="C8" t="str">
            <v>Under 12s</v>
          </cell>
          <cell r="D8" t="str">
            <v>Boys</v>
          </cell>
          <cell r="E8" t="str">
            <v>50m</v>
          </cell>
          <cell r="F8" t="str">
            <v>Backstroke</v>
          </cell>
          <cell r="G8">
            <v>4</v>
          </cell>
          <cell r="H8" t="str">
            <v>Under 12s</v>
          </cell>
          <cell r="I8" t="str">
            <v>Boys</v>
          </cell>
          <cell r="J8" t="str">
            <v>50m</v>
          </cell>
          <cell r="K8" t="str">
            <v>Backstroke</v>
          </cell>
          <cell r="L8">
            <v>4</v>
          </cell>
          <cell r="M8" t="str">
            <v>Under 12s</v>
          </cell>
          <cell r="N8" t="str">
            <v>Boys</v>
          </cell>
          <cell r="O8" t="str">
            <v>25m</v>
          </cell>
          <cell r="P8" t="str">
            <v>Backstroke</v>
          </cell>
          <cell r="Q8">
            <v>4</v>
          </cell>
          <cell r="R8" t="str">
            <v>Under 11s</v>
          </cell>
          <cell r="S8" t="str">
            <v>Boys</v>
          </cell>
          <cell r="T8" t="str">
            <v>25m</v>
          </cell>
          <cell r="U8" t="str">
            <v>Freestyle</v>
          </cell>
          <cell r="V8">
            <v>4</v>
          </cell>
          <cell r="W8" t="str">
            <v>Under 12s</v>
          </cell>
          <cell r="X8" t="str">
            <v>Boys</v>
          </cell>
          <cell r="Y8" t="str">
            <v>50m</v>
          </cell>
          <cell r="Z8" t="str">
            <v>Backstroke</v>
          </cell>
          <cell r="AA8">
            <v>4</v>
          </cell>
          <cell r="AB8" t="str">
            <v>Under 12s</v>
          </cell>
          <cell r="AC8" t="str">
            <v>Boys</v>
          </cell>
          <cell r="AD8" t="str">
            <v>25m</v>
          </cell>
          <cell r="AE8" t="str">
            <v>Backstroke</v>
          </cell>
        </row>
        <row r="9">
          <cell r="A9">
            <v>5</v>
          </cell>
          <cell r="B9">
            <v>5</v>
          </cell>
          <cell r="C9" t="str">
            <v>Under 16s</v>
          </cell>
          <cell r="D9" t="str">
            <v>Girls</v>
          </cell>
          <cell r="E9" t="str">
            <v>100m</v>
          </cell>
          <cell r="F9" t="str">
            <v>Butterfly</v>
          </cell>
          <cell r="G9">
            <v>5</v>
          </cell>
          <cell r="H9" t="str">
            <v>Under 16s</v>
          </cell>
          <cell r="I9" t="str">
            <v>Girls</v>
          </cell>
          <cell r="J9" t="str">
            <v>100m</v>
          </cell>
          <cell r="K9" t="str">
            <v>Butterfly</v>
          </cell>
          <cell r="L9">
            <v>5</v>
          </cell>
          <cell r="M9" t="str">
            <v>Under 16s</v>
          </cell>
          <cell r="N9" t="str">
            <v>Girls</v>
          </cell>
          <cell r="O9" t="str">
            <v>50m</v>
          </cell>
          <cell r="P9" t="str">
            <v>Butterfly</v>
          </cell>
          <cell r="Q9">
            <v>5</v>
          </cell>
          <cell r="R9" t="str">
            <v>Under 12s</v>
          </cell>
          <cell r="S9" t="str">
            <v>Girls</v>
          </cell>
          <cell r="T9" t="str">
            <v>50m</v>
          </cell>
          <cell r="U9" t="str">
            <v>Backstroke</v>
          </cell>
          <cell r="V9">
            <v>5</v>
          </cell>
          <cell r="W9" t="str">
            <v>Under 13s</v>
          </cell>
          <cell r="X9" t="str">
            <v>Girls</v>
          </cell>
          <cell r="Y9" t="str">
            <v>50m</v>
          </cell>
          <cell r="Z9" t="str">
            <v>Breaststroke</v>
          </cell>
          <cell r="AA9">
            <v>5</v>
          </cell>
          <cell r="AB9" t="str">
            <v>Under 13s</v>
          </cell>
          <cell r="AC9" t="str">
            <v>Girls</v>
          </cell>
          <cell r="AD9" t="str">
            <v>50m</v>
          </cell>
          <cell r="AE9" t="str">
            <v>Breaststroke</v>
          </cell>
        </row>
        <row r="10">
          <cell r="A10">
            <v>6</v>
          </cell>
          <cell r="B10">
            <v>6</v>
          </cell>
          <cell r="C10" t="str">
            <v>Under 16s</v>
          </cell>
          <cell r="D10" t="str">
            <v>Boys</v>
          </cell>
          <cell r="E10" t="str">
            <v>100m</v>
          </cell>
          <cell r="F10" t="str">
            <v>Butterfly</v>
          </cell>
          <cell r="G10">
            <v>6</v>
          </cell>
          <cell r="H10" t="str">
            <v>Under 16s</v>
          </cell>
          <cell r="I10" t="str">
            <v>Boys</v>
          </cell>
          <cell r="J10" t="str">
            <v>100m</v>
          </cell>
          <cell r="K10" t="str">
            <v>Butterfly</v>
          </cell>
          <cell r="L10">
            <v>6</v>
          </cell>
          <cell r="M10" t="str">
            <v>Under 16s</v>
          </cell>
          <cell r="N10" t="str">
            <v>Boys</v>
          </cell>
          <cell r="O10" t="str">
            <v>50m</v>
          </cell>
          <cell r="P10" t="str">
            <v>Butterfly</v>
          </cell>
          <cell r="Q10">
            <v>6</v>
          </cell>
          <cell r="R10" t="str">
            <v>Under 12s</v>
          </cell>
          <cell r="S10" t="str">
            <v>Boys</v>
          </cell>
          <cell r="T10" t="str">
            <v>50m</v>
          </cell>
          <cell r="U10" t="str">
            <v>Backstroke</v>
          </cell>
          <cell r="V10">
            <v>6</v>
          </cell>
          <cell r="W10" t="str">
            <v>Under 13s</v>
          </cell>
          <cell r="X10" t="str">
            <v>Boys</v>
          </cell>
          <cell r="Y10" t="str">
            <v>50m</v>
          </cell>
          <cell r="Z10" t="str">
            <v>Breaststroke</v>
          </cell>
          <cell r="AA10">
            <v>6</v>
          </cell>
          <cell r="AB10" t="str">
            <v>Under 13s</v>
          </cell>
          <cell r="AC10" t="str">
            <v>Boys</v>
          </cell>
          <cell r="AD10" t="str">
            <v>50m</v>
          </cell>
          <cell r="AE10" t="str">
            <v>Breaststroke</v>
          </cell>
        </row>
        <row r="11">
          <cell r="A11">
            <v>7</v>
          </cell>
          <cell r="B11">
            <v>7</v>
          </cell>
          <cell r="C11" t="str">
            <v>Under 14s</v>
          </cell>
          <cell r="D11" t="str">
            <v>Girls</v>
          </cell>
          <cell r="E11" t="str">
            <v>100m</v>
          </cell>
          <cell r="F11" t="str">
            <v>Breaststroke</v>
          </cell>
          <cell r="G11">
            <v>7</v>
          </cell>
          <cell r="H11" t="str">
            <v>Under 14s</v>
          </cell>
          <cell r="I11" t="str">
            <v>Girls</v>
          </cell>
          <cell r="J11" t="str">
            <v>100m</v>
          </cell>
          <cell r="K11" t="str">
            <v>Breaststroke</v>
          </cell>
          <cell r="L11">
            <v>7</v>
          </cell>
          <cell r="M11" t="str">
            <v>Under 14s</v>
          </cell>
          <cell r="N11" t="str">
            <v>Girls</v>
          </cell>
          <cell r="O11" t="str">
            <v>50m</v>
          </cell>
          <cell r="P11" t="str">
            <v>Breaststroke</v>
          </cell>
          <cell r="Q11">
            <v>7</v>
          </cell>
          <cell r="R11" t="str">
            <v>Under 13s</v>
          </cell>
          <cell r="S11" t="str">
            <v>Girls</v>
          </cell>
          <cell r="T11" t="str">
            <v>50m</v>
          </cell>
          <cell r="U11" t="str">
            <v>Breaststroke</v>
          </cell>
          <cell r="V11">
            <v>7</v>
          </cell>
          <cell r="W11" t="str">
            <v>9 Years</v>
          </cell>
          <cell r="X11" t="str">
            <v>Girls</v>
          </cell>
          <cell r="Y11" t="str">
            <v>25m</v>
          </cell>
          <cell r="Z11" t="str">
            <v>Freestyle</v>
          </cell>
          <cell r="AA11">
            <v>7</v>
          </cell>
          <cell r="AB11" t="str">
            <v>9 Years</v>
          </cell>
          <cell r="AC11" t="str">
            <v>Girls</v>
          </cell>
          <cell r="AD11" t="str">
            <v>25m</v>
          </cell>
          <cell r="AE11" t="str">
            <v>Freestyle</v>
          </cell>
        </row>
        <row r="12">
          <cell r="A12">
            <v>8</v>
          </cell>
          <cell r="B12">
            <v>8</v>
          </cell>
          <cell r="C12" t="str">
            <v>Under 14s</v>
          </cell>
          <cell r="D12" t="str">
            <v>Boys</v>
          </cell>
          <cell r="E12" t="str">
            <v>100m</v>
          </cell>
          <cell r="F12" t="str">
            <v>Breaststroke</v>
          </cell>
          <cell r="G12">
            <v>8</v>
          </cell>
          <cell r="H12" t="str">
            <v>Under 14s</v>
          </cell>
          <cell r="I12" t="str">
            <v>Boys</v>
          </cell>
          <cell r="J12" t="str">
            <v>100m</v>
          </cell>
          <cell r="K12" t="str">
            <v>Breaststroke</v>
          </cell>
          <cell r="L12">
            <v>8</v>
          </cell>
          <cell r="M12" t="str">
            <v>Under 14s</v>
          </cell>
          <cell r="N12" t="str">
            <v>Boys</v>
          </cell>
          <cell r="O12" t="str">
            <v>50m</v>
          </cell>
          <cell r="P12" t="str">
            <v>Breaststroke</v>
          </cell>
          <cell r="Q12">
            <v>8</v>
          </cell>
          <cell r="R12" t="str">
            <v>Under 13s</v>
          </cell>
          <cell r="S12" t="str">
            <v>Boys</v>
          </cell>
          <cell r="T12" t="str">
            <v>50m</v>
          </cell>
          <cell r="U12" t="str">
            <v>Breaststroke</v>
          </cell>
          <cell r="V12">
            <v>8</v>
          </cell>
          <cell r="W12" t="str">
            <v>9 Years</v>
          </cell>
          <cell r="X12" t="str">
            <v>Boys</v>
          </cell>
          <cell r="Y12" t="str">
            <v>25m</v>
          </cell>
          <cell r="Z12" t="str">
            <v>Freestyle</v>
          </cell>
          <cell r="AA12">
            <v>8</v>
          </cell>
          <cell r="AB12" t="str">
            <v>9 Years</v>
          </cell>
          <cell r="AC12" t="str">
            <v>Boys</v>
          </cell>
          <cell r="AD12" t="str">
            <v>25m</v>
          </cell>
          <cell r="AE12" t="str">
            <v>Freestyle</v>
          </cell>
        </row>
        <row r="13">
          <cell r="A13">
            <v>9</v>
          </cell>
          <cell r="B13">
            <v>9</v>
          </cell>
          <cell r="C13" t="str">
            <v>Open</v>
          </cell>
          <cell r="D13" t="str">
            <v>Girls</v>
          </cell>
          <cell r="E13" t="str">
            <v>100m</v>
          </cell>
          <cell r="F13" t="str">
            <v>Backstroke</v>
          </cell>
          <cell r="G13">
            <v>9</v>
          </cell>
          <cell r="H13" t="str">
            <v>Open</v>
          </cell>
          <cell r="I13" t="str">
            <v>Girls</v>
          </cell>
          <cell r="J13" t="str">
            <v>100m</v>
          </cell>
          <cell r="K13" t="str">
            <v>Backstroke</v>
          </cell>
          <cell r="L13">
            <v>9</v>
          </cell>
          <cell r="M13" t="str">
            <v>Open</v>
          </cell>
          <cell r="N13" t="str">
            <v>Girls</v>
          </cell>
          <cell r="O13" t="str">
            <v>100m</v>
          </cell>
          <cell r="P13" t="str">
            <v>Backstroke</v>
          </cell>
          <cell r="Q13">
            <v>9</v>
          </cell>
          <cell r="R13" t="str">
            <v>9 Years</v>
          </cell>
          <cell r="S13" t="str">
            <v>Girls</v>
          </cell>
          <cell r="T13" t="str">
            <v>25m</v>
          </cell>
          <cell r="U13" t="str">
            <v>Freestyle</v>
          </cell>
          <cell r="V13">
            <v>9</v>
          </cell>
          <cell r="W13" t="str">
            <v>Under 11s</v>
          </cell>
          <cell r="X13" t="str">
            <v>Girls</v>
          </cell>
          <cell r="Y13" t="str">
            <v>25m</v>
          </cell>
          <cell r="Z13" t="str">
            <v>Butterfly</v>
          </cell>
          <cell r="AA13">
            <v>9</v>
          </cell>
          <cell r="AB13" t="str">
            <v>Under 11s</v>
          </cell>
          <cell r="AC13" t="str">
            <v>Girls</v>
          </cell>
          <cell r="AD13" t="str">
            <v>25m</v>
          </cell>
          <cell r="AE13" t="str">
            <v>Butterfly</v>
          </cell>
        </row>
        <row r="14">
          <cell r="A14">
            <v>10</v>
          </cell>
          <cell r="B14">
            <v>10</v>
          </cell>
          <cell r="C14" t="str">
            <v>Open</v>
          </cell>
          <cell r="D14" t="str">
            <v>Boys</v>
          </cell>
          <cell r="E14" t="str">
            <v>100m</v>
          </cell>
          <cell r="F14" t="str">
            <v>Backstroke</v>
          </cell>
          <cell r="G14">
            <v>10</v>
          </cell>
          <cell r="H14" t="str">
            <v>Open</v>
          </cell>
          <cell r="I14" t="str">
            <v>Boys</v>
          </cell>
          <cell r="J14" t="str">
            <v>100m</v>
          </cell>
          <cell r="K14" t="str">
            <v>Backstroke</v>
          </cell>
          <cell r="L14">
            <v>10</v>
          </cell>
          <cell r="M14" t="str">
            <v>Open</v>
          </cell>
          <cell r="N14" t="str">
            <v>Boys</v>
          </cell>
          <cell r="O14" t="str">
            <v>100m</v>
          </cell>
          <cell r="P14" t="str">
            <v>Backstroke</v>
          </cell>
          <cell r="Q14">
            <v>10</v>
          </cell>
          <cell r="R14" t="str">
            <v>9 Years</v>
          </cell>
          <cell r="S14" t="str">
            <v>Boys</v>
          </cell>
          <cell r="T14" t="str">
            <v>25m</v>
          </cell>
          <cell r="U14" t="str">
            <v>Freestyle</v>
          </cell>
          <cell r="V14">
            <v>10</v>
          </cell>
          <cell r="W14" t="str">
            <v>Under 11s</v>
          </cell>
          <cell r="X14" t="str">
            <v>Boys</v>
          </cell>
          <cell r="Y14" t="str">
            <v>25m</v>
          </cell>
          <cell r="Z14" t="str">
            <v>Butterfly</v>
          </cell>
          <cell r="AA14">
            <v>10</v>
          </cell>
          <cell r="AB14" t="str">
            <v>Under 11s</v>
          </cell>
          <cell r="AC14" t="str">
            <v>Boys</v>
          </cell>
          <cell r="AD14" t="str">
            <v>25m</v>
          </cell>
          <cell r="AE14" t="str">
            <v>Butterfly</v>
          </cell>
        </row>
        <row r="15">
          <cell r="A15">
            <v>11</v>
          </cell>
          <cell r="B15">
            <v>11</v>
          </cell>
          <cell r="C15" t="str">
            <v>Under 12s</v>
          </cell>
          <cell r="D15" t="str">
            <v>Girls</v>
          </cell>
          <cell r="E15" t="str">
            <v>50m</v>
          </cell>
          <cell r="F15" t="str">
            <v>Breaststroke</v>
          </cell>
          <cell r="G15">
            <v>11</v>
          </cell>
          <cell r="H15" t="str">
            <v>Under 12s</v>
          </cell>
          <cell r="I15" t="str">
            <v>Girls</v>
          </cell>
          <cell r="J15" t="str">
            <v>50m</v>
          </cell>
          <cell r="K15" t="str">
            <v>Breaststroke</v>
          </cell>
          <cell r="L15">
            <v>11</v>
          </cell>
          <cell r="M15" t="str">
            <v>Under 12s</v>
          </cell>
          <cell r="N15" t="str">
            <v>Girls</v>
          </cell>
          <cell r="O15" t="str">
            <v>25m</v>
          </cell>
          <cell r="P15" t="str">
            <v>Breaststroke</v>
          </cell>
          <cell r="Q15">
            <v>11</v>
          </cell>
          <cell r="R15" t="str">
            <v>Under 11s</v>
          </cell>
          <cell r="S15" t="str">
            <v>Girls</v>
          </cell>
          <cell r="T15" t="str">
            <v>25m</v>
          </cell>
          <cell r="U15" t="str">
            <v>Butterfly</v>
          </cell>
          <cell r="V15">
            <v>11</v>
          </cell>
          <cell r="W15" t="str">
            <v>Under 12s</v>
          </cell>
          <cell r="X15" t="str">
            <v>Girls</v>
          </cell>
          <cell r="Y15" t="str">
            <v>50m</v>
          </cell>
          <cell r="Z15" t="str">
            <v>Freestyle</v>
          </cell>
          <cell r="AA15">
            <v>11</v>
          </cell>
          <cell r="AB15" t="str">
            <v>Under 12s</v>
          </cell>
          <cell r="AC15" t="str">
            <v>Girls</v>
          </cell>
          <cell r="AD15" t="str">
            <v>25m</v>
          </cell>
          <cell r="AE15" t="str">
            <v>Freestyle</v>
          </cell>
        </row>
        <row r="16">
          <cell r="A16">
            <v>12</v>
          </cell>
          <cell r="B16">
            <v>12</v>
          </cell>
          <cell r="C16" t="str">
            <v>Under 12s</v>
          </cell>
          <cell r="D16" t="str">
            <v>Boys</v>
          </cell>
          <cell r="E16" t="str">
            <v>50m</v>
          </cell>
          <cell r="F16" t="str">
            <v>Breaststroke</v>
          </cell>
          <cell r="G16">
            <v>12</v>
          </cell>
          <cell r="H16" t="str">
            <v>Under 12s</v>
          </cell>
          <cell r="I16" t="str">
            <v>Boys</v>
          </cell>
          <cell r="J16" t="str">
            <v>50m</v>
          </cell>
          <cell r="K16" t="str">
            <v>Breaststroke</v>
          </cell>
          <cell r="L16">
            <v>12</v>
          </cell>
          <cell r="M16" t="str">
            <v>Under 12s</v>
          </cell>
          <cell r="N16" t="str">
            <v>Boys</v>
          </cell>
          <cell r="O16" t="str">
            <v>25m</v>
          </cell>
          <cell r="P16" t="str">
            <v>Breaststroke</v>
          </cell>
          <cell r="Q16">
            <v>12</v>
          </cell>
          <cell r="R16" t="str">
            <v>Under 11s</v>
          </cell>
          <cell r="S16" t="str">
            <v>Boys</v>
          </cell>
          <cell r="T16" t="str">
            <v>25m</v>
          </cell>
          <cell r="U16" t="str">
            <v>Butterfly</v>
          </cell>
          <cell r="V16">
            <v>12</v>
          </cell>
          <cell r="W16" t="str">
            <v>Under 12s</v>
          </cell>
          <cell r="X16" t="str">
            <v>Boys</v>
          </cell>
          <cell r="Y16" t="str">
            <v>50m</v>
          </cell>
          <cell r="Z16" t="str">
            <v>Freestyle</v>
          </cell>
          <cell r="AA16">
            <v>12</v>
          </cell>
          <cell r="AB16" t="str">
            <v>Under 12s</v>
          </cell>
          <cell r="AC16" t="str">
            <v>Boys</v>
          </cell>
          <cell r="AD16" t="str">
            <v>25m</v>
          </cell>
          <cell r="AE16" t="str">
            <v>Freestyle</v>
          </cell>
        </row>
        <row r="17">
          <cell r="A17">
            <v>13</v>
          </cell>
          <cell r="B17">
            <v>13</v>
          </cell>
          <cell r="C17" t="str">
            <v>Under 16s</v>
          </cell>
          <cell r="D17" t="str">
            <v>Girls</v>
          </cell>
          <cell r="E17" t="str">
            <v>100m</v>
          </cell>
          <cell r="F17" t="str">
            <v>Freestyle</v>
          </cell>
          <cell r="G17">
            <v>13</v>
          </cell>
          <cell r="H17" t="str">
            <v>Under 16s</v>
          </cell>
          <cell r="I17" t="str">
            <v>Girls</v>
          </cell>
          <cell r="J17" t="str">
            <v>100m</v>
          </cell>
          <cell r="K17" t="str">
            <v>Freestyle</v>
          </cell>
          <cell r="L17">
            <v>13</v>
          </cell>
          <cell r="M17" t="str">
            <v>Under 16s</v>
          </cell>
          <cell r="N17" t="str">
            <v>Girls</v>
          </cell>
          <cell r="O17" t="str">
            <v>50m</v>
          </cell>
          <cell r="P17" t="str">
            <v>Freestyle</v>
          </cell>
          <cell r="Q17">
            <v>13</v>
          </cell>
          <cell r="R17" t="str">
            <v>Under 12s</v>
          </cell>
          <cell r="S17" t="str">
            <v>Girls</v>
          </cell>
          <cell r="T17" t="str">
            <v>50m</v>
          </cell>
          <cell r="U17" t="str">
            <v>Freestyle</v>
          </cell>
          <cell r="V17">
            <v>13</v>
          </cell>
          <cell r="W17" t="str">
            <v>Under 13s</v>
          </cell>
          <cell r="X17" t="str">
            <v>Girls</v>
          </cell>
          <cell r="Y17" t="str">
            <v>50m</v>
          </cell>
          <cell r="Z17" t="str">
            <v>Backstroke</v>
          </cell>
          <cell r="AA17">
            <v>13</v>
          </cell>
          <cell r="AB17" t="str">
            <v>Under 13s</v>
          </cell>
          <cell r="AC17" t="str">
            <v>Girls</v>
          </cell>
          <cell r="AD17" t="str">
            <v>50m</v>
          </cell>
          <cell r="AE17" t="str">
            <v>Backstroke</v>
          </cell>
        </row>
        <row r="18">
          <cell r="A18">
            <v>14</v>
          </cell>
          <cell r="B18">
            <v>14</v>
          </cell>
          <cell r="C18" t="str">
            <v>Under 16s</v>
          </cell>
          <cell r="D18" t="str">
            <v>Boys</v>
          </cell>
          <cell r="E18" t="str">
            <v>100m</v>
          </cell>
          <cell r="F18" t="str">
            <v>Freestyle</v>
          </cell>
          <cell r="G18">
            <v>14</v>
          </cell>
          <cell r="H18" t="str">
            <v>Under 16s</v>
          </cell>
          <cell r="I18" t="str">
            <v>Boys</v>
          </cell>
          <cell r="J18" t="str">
            <v>100m</v>
          </cell>
          <cell r="K18" t="str">
            <v>Freestyle</v>
          </cell>
          <cell r="L18">
            <v>14</v>
          </cell>
          <cell r="M18" t="str">
            <v>Under 16s</v>
          </cell>
          <cell r="N18" t="str">
            <v>Boys</v>
          </cell>
          <cell r="O18" t="str">
            <v>50m</v>
          </cell>
          <cell r="P18" t="str">
            <v>Freestyle</v>
          </cell>
          <cell r="Q18">
            <v>14</v>
          </cell>
          <cell r="R18" t="str">
            <v>Under 12s</v>
          </cell>
          <cell r="S18" t="str">
            <v>Boys</v>
          </cell>
          <cell r="T18" t="str">
            <v>50m</v>
          </cell>
          <cell r="U18" t="str">
            <v>Freestyle</v>
          </cell>
          <cell r="V18">
            <v>14</v>
          </cell>
          <cell r="W18" t="str">
            <v>Under 13s</v>
          </cell>
          <cell r="X18" t="str">
            <v>Boys</v>
          </cell>
          <cell r="Y18" t="str">
            <v>50m</v>
          </cell>
          <cell r="Z18" t="str">
            <v>Backstroke</v>
          </cell>
          <cell r="AA18">
            <v>14</v>
          </cell>
          <cell r="AB18" t="str">
            <v>Under 13s</v>
          </cell>
          <cell r="AC18" t="str">
            <v>Boys</v>
          </cell>
          <cell r="AD18" t="str">
            <v>50m</v>
          </cell>
          <cell r="AE18" t="str">
            <v>Backstroke</v>
          </cell>
        </row>
        <row r="19">
          <cell r="A19">
            <v>15</v>
          </cell>
          <cell r="B19">
            <v>15</v>
          </cell>
          <cell r="C19" t="str">
            <v>Under 14s</v>
          </cell>
          <cell r="D19" t="str">
            <v>Girls</v>
          </cell>
          <cell r="E19" t="str">
            <v>100m</v>
          </cell>
          <cell r="F19" t="str">
            <v>Butterfly</v>
          </cell>
          <cell r="G19">
            <v>15</v>
          </cell>
          <cell r="H19" t="str">
            <v>Under 14s</v>
          </cell>
          <cell r="I19" t="str">
            <v>Girls</v>
          </cell>
          <cell r="J19" t="str">
            <v>50m</v>
          </cell>
          <cell r="K19" t="str">
            <v>Butterfly</v>
          </cell>
          <cell r="L19">
            <v>15</v>
          </cell>
          <cell r="M19" t="str">
            <v>Under 14s</v>
          </cell>
          <cell r="N19" t="str">
            <v>Girls</v>
          </cell>
          <cell r="O19" t="str">
            <v>50m</v>
          </cell>
          <cell r="P19" t="str">
            <v>Butterfly</v>
          </cell>
          <cell r="Q19">
            <v>15</v>
          </cell>
          <cell r="R19" t="str">
            <v>Under 13s</v>
          </cell>
          <cell r="S19" t="str">
            <v>Girls</v>
          </cell>
          <cell r="T19" t="str">
            <v>50m</v>
          </cell>
          <cell r="U19" t="str">
            <v>Backstroke</v>
          </cell>
          <cell r="V19">
            <v>15</v>
          </cell>
          <cell r="W19" t="str">
            <v>9 Years</v>
          </cell>
          <cell r="X19" t="str">
            <v>Girls</v>
          </cell>
          <cell r="Y19" t="str">
            <v>4x25m</v>
          </cell>
          <cell r="Z19" t="str">
            <v>Freestyle Relay</v>
          </cell>
          <cell r="AA19">
            <v>15</v>
          </cell>
          <cell r="AB19" t="str">
            <v>9 Years</v>
          </cell>
          <cell r="AC19" t="str">
            <v>Girls</v>
          </cell>
          <cell r="AD19" t="str">
            <v>4x25m</v>
          </cell>
          <cell r="AE19" t="str">
            <v>Freestyle Relay</v>
          </cell>
        </row>
        <row r="20">
          <cell r="A20">
            <v>16</v>
          </cell>
          <cell r="B20">
            <v>16</v>
          </cell>
          <cell r="C20" t="str">
            <v>Under 14s</v>
          </cell>
          <cell r="D20" t="str">
            <v>Boys</v>
          </cell>
          <cell r="E20" t="str">
            <v>100m</v>
          </cell>
          <cell r="F20" t="str">
            <v>Butterfly</v>
          </cell>
          <cell r="G20">
            <v>16</v>
          </cell>
          <cell r="H20" t="str">
            <v>Under 14s</v>
          </cell>
          <cell r="I20" t="str">
            <v>Boys</v>
          </cell>
          <cell r="J20" t="str">
            <v>50m</v>
          </cell>
          <cell r="K20" t="str">
            <v>Butterfly</v>
          </cell>
          <cell r="L20">
            <v>16</v>
          </cell>
          <cell r="M20" t="str">
            <v>Under 14s</v>
          </cell>
          <cell r="N20" t="str">
            <v>Boys</v>
          </cell>
          <cell r="O20" t="str">
            <v>50m</v>
          </cell>
          <cell r="P20" t="str">
            <v>Butterfly</v>
          </cell>
          <cell r="Q20">
            <v>16</v>
          </cell>
          <cell r="R20" t="str">
            <v>Under 13s</v>
          </cell>
          <cell r="S20" t="str">
            <v>Boys</v>
          </cell>
          <cell r="T20" t="str">
            <v>50m</v>
          </cell>
          <cell r="U20" t="str">
            <v>Backstroke</v>
          </cell>
          <cell r="V20">
            <v>15</v>
          </cell>
          <cell r="W20" t="str">
            <v>9 Years</v>
          </cell>
          <cell r="X20" t="str">
            <v>Girls</v>
          </cell>
          <cell r="Y20" t="str">
            <v>4x25m</v>
          </cell>
          <cell r="Z20" t="str">
            <v>Freestyle Relay</v>
          </cell>
          <cell r="AA20">
            <v>15</v>
          </cell>
          <cell r="AB20" t="str">
            <v>9 Years</v>
          </cell>
          <cell r="AC20" t="str">
            <v>Girls</v>
          </cell>
          <cell r="AD20" t="str">
            <v>4x25m</v>
          </cell>
          <cell r="AE20" t="str">
            <v>Freestyle Relay</v>
          </cell>
        </row>
        <row r="21">
          <cell r="A21">
            <v>17</v>
          </cell>
          <cell r="B21">
            <v>17</v>
          </cell>
          <cell r="C21" t="str">
            <v>Open</v>
          </cell>
          <cell r="D21" t="str">
            <v>Girls</v>
          </cell>
          <cell r="E21" t="str">
            <v>4x50m</v>
          </cell>
          <cell r="F21" t="str">
            <v>Medley Relay</v>
          </cell>
          <cell r="G21">
            <v>17</v>
          </cell>
          <cell r="H21" t="str">
            <v>Open</v>
          </cell>
          <cell r="I21" t="str">
            <v>Girls</v>
          </cell>
          <cell r="J21" t="str">
            <v>4x25m</v>
          </cell>
          <cell r="K21" t="str">
            <v>Medley Relay</v>
          </cell>
          <cell r="L21">
            <v>17</v>
          </cell>
          <cell r="M21" t="str">
            <v>Open</v>
          </cell>
          <cell r="N21" t="str">
            <v>Girls</v>
          </cell>
          <cell r="O21" t="str">
            <v>4x25m</v>
          </cell>
          <cell r="P21" t="str">
            <v>Medley Relay</v>
          </cell>
          <cell r="Q21">
            <v>17</v>
          </cell>
          <cell r="R21" t="str">
            <v>9 Years</v>
          </cell>
          <cell r="S21" t="str">
            <v>Girls</v>
          </cell>
          <cell r="T21" t="str">
            <v>4x25m</v>
          </cell>
          <cell r="U21" t="str">
            <v>Freestyle Relay</v>
          </cell>
          <cell r="V21">
            <v>15</v>
          </cell>
          <cell r="W21" t="str">
            <v>9 Years</v>
          </cell>
          <cell r="X21" t="str">
            <v>Girls</v>
          </cell>
          <cell r="Y21" t="str">
            <v>4x25m</v>
          </cell>
          <cell r="Z21" t="str">
            <v>Freestyle Relay</v>
          </cell>
          <cell r="AA21">
            <v>15</v>
          </cell>
          <cell r="AB21" t="str">
            <v>9 Years</v>
          </cell>
          <cell r="AC21" t="str">
            <v>Girls</v>
          </cell>
          <cell r="AD21" t="str">
            <v>4x25m</v>
          </cell>
          <cell r="AE21" t="str">
            <v>Freestyle Relay</v>
          </cell>
        </row>
        <row r="22">
          <cell r="A22">
            <v>18</v>
          </cell>
          <cell r="B22">
            <v>17</v>
          </cell>
          <cell r="C22" t="str">
            <v>Open</v>
          </cell>
          <cell r="D22" t="str">
            <v>Girls</v>
          </cell>
          <cell r="E22" t="str">
            <v>4x50m</v>
          </cell>
          <cell r="F22" t="str">
            <v>Medley Relay</v>
          </cell>
          <cell r="G22">
            <v>17</v>
          </cell>
          <cell r="H22" t="str">
            <v>Open</v>
          </cell>
          <cell r="I22" t="str">
            <v>Girls</v>
          </cell>
          <cell r="J22" t="str">
            <v>4x25m</v>
          </cell>
          <cell r="K22" t="str">
            <v>Medley Relay</v>
          </cell>
          <cell r="L22">
            <v>17</v>
          </cell>
          <cell r="M22" t="str">
            <v>Open</v>
          </cell>
          <cell r="N22" t="str">
            <v>Girls</v>
          </cell>
          <cell r="O22" t="str">
            <v>4x25m</v>
          </cell>
          <cell r="P22" t="str">
            <v>Medley Relay</v>
          </cell>
          <cell r="Q22">
            <v>17</v>
          </cell>
          <cell r="R22" t="str">
            <v>9 Years</v>
          </cell>
          <cell r="S22" t="str">
            <v>Girls</v>
          </cell>
          <cell r="T22" t="str">
            <v>4x25m</v>
          </cell>
          <cell r="U22" t="str">
            <v>Freestyle Relay</v>
          </cell>
          <cell r="V22">
            <v>15</v>
          </cell>
          <cell r="W22" t="str">
            <v>9 Years</v>
          </cell>
          <cell r="X22" t="str">
            <v>Girls</v>
          </cell>
          <cell r="Y22" t="str">
            <v>4x25m</v>
          </cell>
          <cell r="Z22" t="str">
            <v>Freestyle Relay</v>
          </cell>
          <cell r="AA22">
            <v>15</v>
          </cell>
          <cell r="AB22" t="str">
            <v>9 Years</v>
          </cell>
          <cell r="AC22" t="str">
            <v>Girls</v>
          </cell>
          <cell r="AD22" t="str">
            <v>4x25m</v>
          </cell>
          <cell r="AE22" t="str">
            <v>Freestyle Relay</v>
          </cell>
        </row>
        <row r="23">
          <cell r="A23">
            <v>19</v>
          </cell>
          <cell r="B23">
            <v>17</v>
          </cell>
          <cell r="C23" t="str">
            <v>Open</v>
          </cell>
          <cell r="D23" t="str">
            <v>Girls</v>
          </cell>
          <cell r="E23" t="str">
            <v>4x50m</v>
          </cell>
          <cell r="F23" t="str">
            <v>Medley Relay</v>
          </cell>
          <cell r="G23">
            <v>17</v>
          </cell>
          <cell r="H23" t="str">
            <v>Open</v>
          </cell>
          <cell r="I23" t="str">
            <v>Girls</v>
          </cell>
          <cell r="J23" t="str">
            <v>4x25m</v>
          </cell>
          <cell r="K23" t="str">
            <v>Medley Relay</v>
          </cell>
          <cell r="L23">
            <v>17</v>
          </cell>
          <cell r="M23" t="str">
            <v>Open</v>
          </cell>
          <cell r="N23" t="str">
            <v>Girls</v>
          </cell>
          <cell r="O23" t="str">
            <v>4x25m</v>
          </cell>
          <cell r="P23" t="str">
            <v>Medley Relay</v>
          </cell>
          <cell r="Q23">
            <v>17</v>
          </cell>
          <cell r="R23" t="str">
            <v>9 Years</v>
          </cell>
          <cell r="S23" t="str">
            <v>Girls</v>
          </cell>
          <cell r="T23" t="str">
            <v>4x25m</v>
          </cell>
          <cell r="U23" t="str">
            <v>Freestyle Relay</v>
          </cell>
          <cell r="V23">
            <v>16</v>
          </cell>
          <cell r="W23" t="str">
            <v>9 Years</v>
          </cell>
          <cell r="X23" t="str">
            <v>Boys</v>
          </cell>
          <cell r="Y23" t="str">
            <v>4x25m</v>
          </cell>
          <cell r="Z23" t="str">
            <v>Freestyle Relay</v>
          </cell>
          <cell r="AA23">
            <v>16</v>
          </cell>
          <cell r="AB23" t="str">
            <v>9 Years</v>
          </cell>
          <cell r="AC23" t="str">
            <v>Boys</v>
          </cell>
          <cell r="AD23" t="str">
            <v>4x25m</v>
          </cell>
          <cell r="AE23" t="str">
            <v>Freestyle Relay</v>
          </cell>
        </row>
        <row r="24">
          <cell r="A24">
            <v>20</v>
          </cell>
          <cell r="B24">
            <v>17</v>
          </cell>
          <cell r="C24" t="str">
            <v>Open</v>
          </cell>
          <cell r="D24" t="str">
            <v>Girls</v>
          </cell>
          <cell r="E24" t="str">
            <v>4x50m</v>
          </cell>
          <cell r="F24" t="str">
            <v>Medley Relay</v>
          </cell>
          <cell r="G24">
            <v>17</v>
          </cell>
          <cell r="H24" t="str">
            <v>Open</v>
          </cell>
          <cell r="I24" t="str">
            <v>Girls</v>
          </cell>
          <cell r="J24" t="str">
            <v>4x25m</v>
          </cell>
          <cell r="K24" t="str">
            <v>Medley Relay</v>
          </cell>
          <cell r="L24">
            <v>17</v>
          </cell>
          <cell r="M24" t="str">
            <v>Open</v>
          </cell>
          <cell r="N24" t="str">
            <v>Girls</v>
          </cell>
          <cell r="O24" t="str">
            <v>4x25m</v>
          </cell>
          <cell r="P24" t="str">
            <v>Medley Relay</v>
          </cell>
          <cell r="Q24">
            <v>17</v>
          </cell>
          <cell r="R24" t="str">
            <v>9 Years</v>
          </cell>
          <cell r="S24" t="str">
            <v>Girls</v>
          </cell>
          <cell r="T24" t="str">
            <v>4x25m</v>
          </cell>
          <cell r="U24" t="str">
            <v>Freestyle Relay</v>
          </cell>
          <cell r="V24">
            <v>16</v>
          </cell>
          <cell r="W24" t="str">
            <v>9 Years</v>
          </cell>
          <cell r="X24" t="str">
            <v>Boys</v>
          </cell>
          <cell r="Y24" t="str">
            <v>4x25m</v>
          </cell>
          <cell r="Z24" t="str">
            <v>Freestyle Relay</v>
          </cell>
          <cell r="AA24">
            <v>16</v>
          </cell>
          <cell r="AB24" t="str">
            <v>9 Years</v>
          </cell>
          <cell r="AC24" t="str">
            <v>Boys</v>
          </cell>
          <cell r="AD24" t="str">
            <v>4x25m</v>
          </cell>
          <cell r="AE24" t="str">
            <v>Freestyle Relay</v>
          </cell>
        </row>
        <row r="25">
          <cell r="A25">
            <v>21</v>
          </cell>
          <cell r="B25">
            <v>18</v>
          </cell>
          <cell r="C25" t="str">
            <v>Open</v>
          </cell>
          <cell r="D25" t="str">
            <v>Boys</v>
          </cell>
          <cell r="E25" t="str">
            <v>4x50m</v>
          </cell>
          <cell r="F25" t="str">
            <v>Medley Relay</v>
          </cell>
          <cell r="G25">
            <v>18</v>
          </cell>
          <cell r="H25" t="str">
            <v>Open</v>
          </cell>
          <cell r="I25" t="str">
            <v>Boys</v>
          </cell>
          <cell r="J25" t="str">
            <v>4x25m</v>
          </cell>
          <cell r="K25" t="str">
            <v>Medley Relay</v>
          </cell>
          <cell r="L25">
            <v>18</v>
          </cell>
          <cell r="M25" t="str">
            <v>Open</v>
          </cell>
          <cell r="N25" t="str">
            <v>Boys</v>
          </cell>
          <cell r="O25" t="str">
            <v>4x25m</v>
          </cell>
          <cell r="P25" t="str">
            <v>Medley Relay</v>
          </cell>
          <cell r="Q25">
            <v>18</v>
          </cell>
          <cell r="R25" t="str">
            <v>9 Years</v>
          </cell>
          <cell r="S25" t="str">
            <v>Boys</v>
          </cell>
          <cell r="T25" t="str">
            <v>4x25m</v>
          </cell>
          <cell r="U25" t="str">
            <v>Freestyle Relay</v>
          </cell>
          <cell r="V25">
            <v>16</v>
          </cell>
          <cell r="W25" t="str">
            <v>9 Years</v>
          </cell>
          <cell r="X25" t="str">
            <v>Boys</v>
          </cell>
          <cell r="Y25" t="str">
            <v>4x25m</v>
          </cell>
          <cell r="Z25" t="str">
            <v>Freestyle Relay</v>
          </cell>
          <cell r="AA25">
            <v>16</v>
          </cell>
          <cell r="AB25" t="str">
            <v>9 Years</v>
          </cell>
          <cell r="AC25" t="str">
            <v>Boys</v>
          </cell>
          <cell r="AD25" t="str">
            <v>4x25m</v>
          </cell>
          <cell r="AE25" t="str">
            <v>Freestyle Relay</v>
          </cell>
        </row>
        <row r="26">
          <cell r="A26">
            <v>22</v>
          </cell>
          <cell r="B26">
            <v>18</v>
          </cell>
          <cell r="C26" t="str">
            <v>Open</v>
          </cell>
          <cell r="D26" t="str">
            <v>Boys</v>
          </cell>
          <cell r="E26" t="str">
            <v>4x50m</v>
          </cell>
          <cell r="F26" t="str">
            <v>Medley Relay</v>
          </cell>
          <cell r="G26">
            <v>18</v>
          </cell>
          <cell r="H26" t="str">
            <v>Open</v>
          </cell>
          <cell r="I26" t="str">
            <v>Boys</v>
          </cell>
          <cell r="J26" t="str">
            <v>4x25m</v>
          </cell>
          <cell r="K26" t="str">
            <v>Medley Relay</v>
          </cell>
          <cell r="L26">
            <v>18</v>
          </cell>
          <cell r="M26" t="str">
            <v>Open</v>
          </cell>
          <cell r="N26" t="str">
            <v>Boys</v>
          </cell>
          <cell r="O26" t="str">
            <v>4x25m</v>
          </cell>
          <cell r="P26" t="str">
            <v>Medley Relay</v>
          </cell>
          <cell r="Q26">
            <v>18</v>
          </cell>
          <cell r="R26" t="str">
            <v>9 Years</v>
          </cell>
          <cell r="S26" t="str">
            <v>Boys</v>
          </cell>
          <cell r="T26" t="str">
            <v>4x25m</v>
          </cell>
          <cell r="U26" t="str">
            <v>Freestyle Relay</v>
          </cell>
          <cell r="V26">
            <v>16</v>
          </cell>
          <cell r="W26" t="str">
            <v>9 Years</v>
          </cell>
          <cell r="X26" t="str">
            <v>Boys</v>
          </cell>
          <cell r="Y26" t="str">
            <v>4x25m</v>
          </cell>
          <cell r="Z26" t="str">
            <v>Freestyle Relay</v>
          </cell>
          <cell r="AA26">
            <v>16</v>
          </cell>
          <cell r="AB26" t="str">
            <v>9 Years</v>
          </cell>
          <cell r="AC26" t="str">
            <v>Boys</v>
          </cell>
          <cell r="AD26" t="str">
            <v>4x25m</v>
          </cell>
          <cell r="AE26" t="str">
            <v>Freestyle Relay</v>
          </cell>
        </row>
        <row r="27">
          <cell r="A27">
            <v>23</v>
          </cell>
          <cell r="B27">
            <v>18</v>
          </cell>
          <cell r="C27" t="str">
            <v>Open</v>
          </cell>
          <cell r="D27" t="str">
            <v>Boys</v>
          </cell>
          <cell r="E27" t="str">
            <v>4x50m</v>
          </cell>
          <cell r="F27" t="str">
            <v>Medley Relay</v>
          </cell>
          <cell r="G27">
            <v>18</v>
          </cell>
          <cell r="H27" t="str">
            <v>Open</v>
          </cell>
          <cell r="I27" t="str">
            <v>Boys</v>
          </cell>
          <cell r="J27" t="str">
            <v>4x25m</v>
          </cell>
          <cell r="K27" t="str">
            <v>Medley Relay</v>
          </cell>
          <cell r="L27">
            <v>18</v>
          </cell>
          <cell r="M27" t="str">
            <v>Open</v>
          </cell>
          <cell r="N27" t="str">
            <v>Boys</v>
          </cell>
          <cell r="O27" t="str">
            <v>4x25m</v>
          </cell>
          <cell r="P27" t="str">
            <v>Medley Relay</v>
          </cell>
          <cell r="Q27">
            <v>18</v>
          </cell>
          <cell r="R27" t="str">
            <v>9 Years</v>
          </cell>
          <cell r="S27" t="str">
            <v>Boys</v>
          </cell>
          <cell r="T27" t="str">
            <v>4x25m</v>
          </cell>
          <cell r="U27" t="str">
            <v>Freestyle Relay</v>
          </cell>
          <cell r="V27">
            <v>17</v>
          </cell>
          <cell r="W27" t="str">
            <v>Under 11s</v>
          </cell>
          <cell r="X27" t="str">
            <v>Girls</v>
          </cell>
          <cell r="Y27" t="str">
            <v>4x25m</v>
          </cell>
          <cell r="Z27" t="str">
            <v>Medley Relay</v>
          </cell>
          <cell r="AA27">
            <v>17</v>
          </cell>
          <cell r="AB27" t="str">
            <v>Under 11s</v>
          </cell>
          <cell r="AC27" t="str">
            <v>Girls</v>
          </cell>
          <cell r="AD27" t="str">
            <v>4x25m</v>
          </cell>
          <cell r="AE27" t="str">
            <v>Medley Relay</v>
          </cell>
        </row>
        <row r="28">
          <cell r="A28">
            <v>24</v>
          </cell>
          <cell r="B28">
            <v>18</v>
          </cell>
          <cell r="C28" t="str">
            <v>Open</v>
          </cell>
          <cell r="D28" t="str">
            <v>Boys</v>
          </cell>
          <cell r="E28" t="str">
            <v>4x50m</v>
          </cell>
          <cell r="F28" t="str">
            <v>Medley Relay</v>
          </cell>
          <cell r="G28">
            <v>18</v>
          </cell>
          <cell r="H28" t="str">
            <v>Open</v>
          </cell>
          <cell r="I28" t="str">
            <v>Boys</v>
          </cell>
          <cell r="J28" t="str">
            <v>4x25m</v>
          </cell>
          <cell r="K28" t="str">
            <v>Medley Relay</v>
          </cell>
          <cell r="L28">
            <v>18</v>
          </cell>
          <cell r="M28" t="str">
            <v>Open</v>
          </cell>
          <cell r="N28" t="str">
            <v>Boys</v>
          </cell>
          <cell r="O28" t="str">
            <v>4x25m</v>
          </cell>
          <cell r="P28" t="str">
            <v>Medley Relay</v>
          </cell>
          <cell r="Q28">
            <v>18</v>
          </cell>
          <cell r="R28" t="str">
            <v>9 Years</v>
          </cell>
          <cell r="S28" t="str">
            <v>Boys</v>
          </cell>
          <cell r="T28" t="str">
            <v>4x25m</v>
          </cell>
          <cell r="U28" t="str">
            <v>Freestyle Relay</v>
          </cell>
          <cell r="V28">
            <v>17</v>
          </cell>
          <cell r="W28" t="str">
            <v>Under 11s</v>
          </cell>
          <cell r="X28" t="str">
            <v>Girls</v>
          </cell>
          <cell r="Y28" t="str">
            <v>4x25m</v>
          </cell>
          <cell r="Z28" t="str">
            <v>Medley Relay</v>
          </cell>
          <cell r="AA28">
            <v>17</v>
          </cell>
          <cell r="AB28" t="str">
            <v>Under 11s</v>
          </cell>
          <cell r="AC28" t="str">
            <v>Girls</v>
          </cell>
          <cell r="AD28" t="str">
            <v>4x25m</v>
          </cell>
          <cell r="AE28" t="str">
            <v>Medley Relay</v>
          </cell>
        </row>
        <row r="29">
          <cell r="A29">
            <v>25</v>
          </cell>
          <cell r="B29">
            <v>19</v>
          </cell>
          <cell r="C29" t="str">
            <v>Under 12s</v>
          </cell>
          <cell r="D29" t="str">
            <v>Girls</v>
          </cell>
          <cell r="E29" t="str">
            <v>4x50m</v>
          </cell>
          <cell r="F29" t="str">
            <v>Freestyle Relay</v>
          </cell>
          <cell r="G29">
            <v>19</v>
          </cell>
          <cell r="H29" t="str">
            <v>Under 12s</v>
          </cell>
          <cell r="I29" t="str">
            <v>Girls</v>
          </cell>
          <cell r="J29" t="str">
            <v>4x25m</v>
          </cell>
          <cell r="K29" t="str">
            <v>Freestyle Relay</v>
          </cell>
          <cell r="L29">
            <v>19</v>
          </cell>
          <cell r="M29" t="str">
            <v>Under 12s</v>
          </cell>
          <cell r="N29" t="str">
            <v>Girls</v>
          </cell>
          <cell r="O29" t="str">
            <v>4x25m</v>
          </cell>
          <cell r="P29" t="str">
            <v>Freestyle Relay</v>
          </cell>
          <cell r="Q29">
            <v>19</v>
          </cell>
          <cell r="R29" t="str">
            <v>Under 11s</v>
          </cell>
          <cell r="S29" t="str">
            <v>Girls</v>
          </cell>
          <cell r="T29" t="str">
            <v>4x25m</v>
          </cell>
          <cell r="U29" t="str">
            <v>Medley Relay</v>
          </cell>
          <cell r="V29">
            <v>17</v>
          </cell>
          <cell r="W29" t="str">
            <v>Under 11s</v>
          </cell>
          <cell r="X29" t="str">
            <v>Girls</v>
          </cell>
          <cell r="Y29" t="str">
            <v>4x25m</v>
          </cell>
          <cell r="Z29" t="str">
            <v>Medley Relay</v>
          </cell>
          <cell r="AA29">
            <v>17</v>
          </cell>
          <cell r="AB29" t="str">
            <v>Under 11s</v>
          </cell>
          <cell r="AC29" t="str">
            <v>Girls</v>
          </cell>
          <cell r="AD29" t="str">
            <v>4x25m</v>
          </cell>
          <cell r="AE29" t="str">
            <v>Medley Relay</v>
          </cell>
        </row>
        <row r="30">
          <cell r="A30">
            <v>26</v>
          </cell>
          <cell r="B30">
            <v>19</v>
          </cell>
          <cell r="C30" t="str">
            <v>Under 12s</v>
          </cell>
          <cell r="D30" t="str">
            <v>Girls</v>
          </cell>
          <cell r="E30" t="str">
            <v>4x50m</v>
          </cell>
          <cell r="F30" t="str">
            <v>Freestyle Relay</v>
          </cell>
          <cell r="G30">
            <v>19</v>
          </cell>
          <cell r="H30" t="str">
            <v>Under 12s</v>
          </cell>
          <cell r="I30" t="str">
            <v>Girls</v>
          </cell>
          <cell r="J30" t="str">
            <v>4x25m</v>
          </cell>
          <cell r="K30" t="str">
            <v>Freestyle Relay</v>
          </cell>
          <cell r="L30">
            <v>19</v>
          </cell>
          <cell r="M30" t="str">
            <v>Under 12s</v>
          </cell>
          <cell r="N30" t="str">
            <v>Girls</v>
          </cell>
          <cell r="O30" t="str">
            <v>4x25m</v>
          </cell>
          <cell r="P30" t="str">
            <v>Freestyle Relay</v>
          </cell>
          <cell r="Q30">
            <v>19</v>
          </cell>
          <cell r="R30" t="str">
            <v>Under 11s</v>
          </cell>
          <cell r="S30" t="str">
            <v>Girls</v>
          </cell>
          <cell r="T30" t="str">
            <v>4x25m</v>
          </cell>
          <cell r="U30" t="str">
            <v>Medley Relay</v>
          </cell>
          <cell r="V30">
            <v>17</v>
          </cell>
          <cell r="W30" t="str">
            <v>Under 11s</v>
          </cell>
          <cell r="X30" t="str">
            <v>Girls</v>
          </cell>
          <cell r="Y30" t="str">
            <v>4x25m</v>
          </cell>
          <cell r="Z30" t="str">
            <v>Medley Relay</v>
          </cell>
          <cell r="AA30">
            <v>17</v>
          </cell>
          <cell r="AB30" t="str">
            <v>Under 11s</v>
          </cell>
          <cell r="AC30" t="str">
            <v>Girls</v>
          </cell>
          <cell r="AD30" t="str">
            <v>4x25m</v>
          </cell>
          <cell r="AE30" t="str">
            <v>Medley Relay</v>
          </cell>
        </row>
        <row r="31">
          <cell r="A31">
            <v>27</v>
          </cell>
          <cell r="B31">
            <v>19</v>
          </cell>
          <cell r="C31" t="str">
            <v>Under 12s</v>
          </cell>
          <cell r="D31" t="str">
            <v>Girls</v>
          </cell>
          <cell r="E31" t="str">
            <v>4x50m</v>
          </cell>
          <cell r="F31" t="str">
            <v>Freestyle Relay</v>
          </cell>
          <cell r="G31">
            <v>19</v>
          </cell>
          <cell r="H31" t="str">
            <v>Under 12s</v>
          </cell>
          <cell r="I31" t="str">
            <v>Girls</v>
          </cell>
          <cell r="J31" t="str">
            <v>4x25m</v>
          </cell>
          <cell r="K31" t="str">
            <v>Freestyle Relay</v>
          </cell>
          <cell r="L31">
            <v>19</v>
          </cell>
          <cell r="M31" t="str">
            <v>Under 12s</v>
          </cell>
          <cell r="N31" t="str">
            <v>Girls</v>
          </cell>
          <cell r="O31" t="str">
            <v>4x25m</v>
          </cell>
          <cell r="P31" t="str">
            <v>Freestyle Relay</v>
          </cell>
          <cell r="Q31">
            <v>19</v>
          </cell>
          <cell r="R31" t="str">
            <v>Under 11s</v>
          </cell>
          <cell r="S31" t="str">
            <v>Girls</v>
          </cell>
          <cell r="T31" t="str">
            <v>4x25m</v>
          </cell>
          <cell r="U31" t="str">
            <v>Medley Relay</v>
          </cell>
          <cell r="V31">
            <v>18</v>
          </cell>
          <cell r="W31" t="str">
            <v>Under 11s</v>
          </cell>
          <cell r="X31" t="str">
            <v>Boys</v>
          </cell>
          <cell r="Y31" t="str">
            <v>4x25m</v>
          </cell>
          <cell r="Z31" t="str">
            <v>Medley Relay</v>
          </cell>
          <cell r="AA31">
            <v>18</v>
          </cell>
          <cell r="AB31" t="str">
            <v>Under 11s</v>
          </cell>
          <cell r="AC31" t="str">
            <v>Boys</v>
          </cell>
          <cell r="AD31" t="str">
            <v>4x25m</v>
          </cell>
          <cell r="AE31" t="str">
            <v>Medley Relay</v>
          </cell>
        </row>
        <row r="32">
          <cell r="A32">
            <v>28</v>
          </cell>
          <cell r="B32">
            <v>19</v>
          </cell>
          <cell r="C32" t="str">
            <v>Under 12s</v>
          </cell>
          <cell r="D32" t="str">
            <v>Girls</v>
          </cell>
          <cell r="E32" t="str">
            <v>4x50m</v>
          </cell>
          <cell r="F32" t="str">
            <v>Freestyle Relay</v>
          </cell>
          <cell r="G32">
            <v>19</v>
          </cell>
          <cell r="H32" t="str">
            <v>Under 12s</v>
          </cell>
          <cell r="I32" t="str">
            <v>Girls</v>
          </cell>
          <cell r="J32" t="str">
            <v>4x25m</v>
          </cell>
          <cell r="K32" t="str">
            <v>Freestyle Relay</v>
          </cell>
          <cell r="L32">
            <v>19</v>
          </cell>
          <cell r="M32" t="str">
            <v>Under 12s</v>
          </cell>
          <cell r="N32" t="str">
            <v>Girls</v>
          </cell>
          <cell r="O32" t="str">
            <v>4x25m</v>
          </cell>
          <cell r="P32" t="str">
            <v>Freestyle Relay</v>
          </cell>
          <cell r="Q32">
            <v>19</v>
          </cell>
          <cell r="R32" t="str">
            <v>Under 11s</v>
          </cell>
          <cell r="S32" t="str">
            <v>Girls</v>
          </cell>
          <cell r="T32" t="str">
            <v>4x25m</v>
          </cell>
          <cell r="U32" t="str">
            <v>Medley Relay</v>
          </cell>
          <cell r="V32">
            <v>18</v>
          </cell>
          <cell r="W32" t="str">
            <v>Under 11s</v>
          </cell>
          <cell r="X32" t="str">
            <v>Boys</v>
          </cell>
          <cell r="Y32" t="str">
            <v>4x25m</v>
          </cell>
          <cell r="Z32" t="str">
            <v>Medley Relay</v>
          </cell>
          <cell r="AA32">
            <v>18</v>
          </cell>
          <cell r="AB32" t="str">
            <v>Under 11s</v>
          </cell>
          <cell r="AC32" t="str">
            <v>Boys</v>
          </cell>
          <cell r="AD32" t="str">
            <v>4x25m</v>
          </cell>
          <cell r="AE32" t="str">
            <v>Medley Relay</v>
          </cell>
        </row>
        <row r="33">
          <cell r="A33">
            <v>29</v>
          </cell>
          <cell r="B33">
            <v>20</v>
          </cell>
          <cell r="C33" t="str">
            <v>Under 12s</v>
          </cell>
          <cell r="D33" t="str">
            <v>Boys</v>
          </cell>
          <cell r="E33" t="str">
            <v>4x50m</v>
          </cell>
          <cell r="F33" t="str">
            <v>Freestyle Relay</v>
          </cell>
          <cell r="G33">
            <v>20</v>
          </cell>
          <cell r="H33" t="str">
            <v>Under 12s</v>
          </cell>
          <cell r="I33" t="str">
            <v>Boys</v>
          </cell>
          <cell r="J33" t="str">
            <v>4x25m</v>
          </cell>
          <cell r="K33" t="str">
            <v>Freestyle Relay</v>
          </cell>
          <cell r="L33">
            <v>20</v>
          </cell>
          <cell r="M33" t="str">
            <v>Under 12s</v>
          </cell>
          <cell r="N33" t="str">
            <v>Boys</v>
          </cell>
          <cell r="O33" t="str">
            <v>4x25m</v>
          </cell>
          <cell r="P33" t="str">
            <v>Freestyle Relay</v>
          </cell>
          <cell r="Q33">
            <v>20</v>
          </cell>
          <cell r="R33" t="str">
            <v>Under 11s</v>
          </cell>
          <cell r="S33" t="str">
            <v>Boys</v>
          </cell>
          <cell r="T33" t="str">
            <v>4x25m</v>
          </cell>
          <cell r="U33" t="str">
            <v>Medley Relay</v>
          </cell>
          <cell r="V33">
            <v>18</v>
          </cell>
          <cell r="W33" t="str">
            <v>Under 11s</v>
          </cell>
          <cell r="X33" t="str">
            <v>Boys</v>
          </cell>
          <cell r="Y33" t="str">
            <v>4x25m</v>
          </cell>
          <cell r="Z33" t="str">
            <v>Medley Relay</v>
          </cell>
          <cell r="AA33">
            <v>18</v>
          </cell>
          <cell r="AB33" t="str">
            <v>Under 11s</v>
          </cell>
          <cell r="AC33" t="str">
            <v>Boys</v>
          </cell>
          <cell r="AD33" t="str">
            <v>4x25m</v>
          </cell>
          <cell r="AE33" t="str">
            <v>Medley Relay</v>
          </cell>
        </row>
        <row r="34">
          <cell r="A34">
            <v>30</v>
          </cell>
          <cell r="B34">
            <v>20</v>
          </cell>
          <cell r="C34" t="str">
            <v>Under 12s</v>
          </cell>
          <cell r="D34" t="str">
            <v>Boys</v>
          </cell>
          <cell r="E34" t="str">
            <v>4x50m</v>
          </cell>
          <cell r="F34" t="str">
            <v>Freestyle Relay</v>
          </cell>
          <cell r="G34">
            <v>20</v>
          </cell>
          <cell r="H34" t="str">
            <v>Under 12s</v>
          </cell>
          <cell r="I34" t="str">
            <v>Boys</v>
          </cell>
          <cell r="J34" t="str">
            <v>4x25m</v>
          </cell>
          <cell r="K34" t="str">
            <v>Freestyle Relay</v>
          </cell>
          <cell r="L34">
            <v>20</v>
          </cell>
          <cell r="M34" t="str">
            <v>Under 12s</v>
          </cell>
          <cell r="N34" t="str">
            <v>Boys</v>
          </cell>
          <cell r="O34" t="str">
            <v>4x25m</v>
          </cell>
          <cell r="P34" t="str">
            <v>Freestyle Relay</v>
          </cell>
          <cell r="Q34">
            <v>20</v>
          </cell>
          <cell r="R34" t="str">
            <v>Under 11s</v>
          </cell>
          <cell r="S34" t="str">
            <v>Boys</v>
          </cell>
          <cell r="T34" t="str">
            <v>4x25m</v>
          </cell>
          <cell r="U34" t="str">
            <v>Medley Relay</v>
          </cell>
          <cell r="V34">
            <v>18</v>
          </cell>
          <cell r="W34" t="str">
            <v>Under 11s</v>
          </cell>
          <cell r="X34" t="str">
            <v>Boys</v>
          </cell>
          <cell r="Y34" t="str">
            <v>4x25m</v>
          </cell>
          <cell r="Z34" t="str">
            <v>Medley Relay</v>
          </cell>
          <cell r="AA34">
            <v>18</v>
          </cell>
          <cell r="AB34" t="str">
            <v>Under 11s</v>
          </cell>
          <cell r="AC34" t="str">
            <v>Boys</v>
          </cell>
          <cell r="AD34" t="str">
            <v>4x25m</v>
          </cell>
          <cell r="AE34" t="str">
            <v>Medley Relay</v>
          </cell>
        </row>
        <row r="35">
          <cell r="A35">
            <v>31</v>
          </cell>
          <cell r="B35">
            <v>20</v>
          </cell>
          <cell r="C35" t="str">
            <v>Under 12s</v>
          </cell>
          <cell r="D35" t="str">
            <v>Boys</v>
          </cell>
          <cell r="E35" t="str">
            <v>4x50m</v>
          </cell>
          <cell r="F35" t="str">
            <v>Freestyle Relay</v>
          </cell>
          <cell r="G35">
            <v>20</v>
          </cell>
          <cell r="H35" t="str">
            <v>Under 12s</v>
          </cell>
          <cell r="I35" t="str">
            <v>Boys</v>
          </cell>
          <cell r="J35" t="str">
            <v>4x25m</v>
          </cell>
          <cell r="K35" t="str">
            <v>Freestyle Relay</v>
          </cell>
          <cell r="L35">
            <v>20</v>
          </cell>
          <cell r="M35" t="str">
            <v>Under 12s</v>
          </cell>
          <cell r="N35" t="str">
            <v>Boys</v>
          </cell>
          <cell r="O35" t="str">
            <v>4x25m</v>
          </cell>
          <cell r="P35" t="str">
            <v>Freestyle Relay</v>
          </cell>
          <cell r="Q35">
            <v>20</v>
          </cell>
          <cell r="R35" t="str">
            <v>Under 11s</v>
          </cell>
          <cell r="S35" t="str">
            <v>Boys</v>
          </cell>
          <cell r="T35" t="str">
            <v>4x25m</v>
          </cell>
          <cell r="U35" t="str">
            <v>Medley Relay</v>
          </cell>
          <cell r="V35">
            <v>19</v>
          </cell>
          <cell r="W35" t="str">
            <v>Under 12s</v>
          </cell>
          <cell r="X35" t="str">
            <v>Girls</v>
          </cell>
          <cell r="Y35" t="str">
            <v>4x25m</v>
          </cell>
          <cell r="Z35" t="str">
            <v>Freestyle Relay</v>
          </cell>
          <cell r="AA35">
            <v>19</v>
          </cell>
          <cell r="AB35" t="str">
            <v>Under 12s</v>
          </cell>
          <cell r="AC35" t="str">
            <v>Girls</v>
          </cell>
          <cell r="AD35" t="str">
            <v>4x25m</v>
          </cell>
          <cell r="AE35" t="str">
            <v>Freestyle Relay</v>
          </cell>
        </row>
        <row r="36">
          <cell r="A36">
            <v>32</v>
          </cell>
          <cell r="B36">
            <v>20</v>
          </cell>
          <cell r="C36" t="str">
            <v>Under 12s</v>
          </cell>
          <cell r="D36" t="str">
            <v>Boys</v>
          </cell>
          <cell r="E36" t="str">
            <v>4x50m</v>
          </cell>
          <cell r="F36" t="str">
            <v>Freestyle Relay</v>
          </cell>
          <cell r="G36">
            <v>20</v>
          </cell>
          <cell r="H36" t="str">
            <v>Under 12s</v>
          </cell>
          <cell r="I36" t="str">
            <v>Boys</v>
          </cell>
          <cell r="J36" t="str">
            <v>4x25m</v>
          </cell>
          <cell r="K36" t="str">
            <v>Freestyle Relay</v>
          </cell>
          <cell r="L36">
            <v>20</v>
          </cell>
          <cell r="M36" t="str">
            <v>Under 12s</v>
          </cell>
          <cell r="N36" t="str">
            <v>Boys</v>
          </cell>
          <cell r="O36" t="str">
            <v>4x25m</v>
          </cell>
          <cell r="P36" t="str">
            <v>Freestyle Relay</v>
          </cell>
          <cell r="Q36">
            <v>20</v>
          </cell>
          <cell r="R36" t="str">
            <v>Under 11s</v>
          </cell>
          <cell r="S36" t="str">
            <v>Boys</v>
          </cell>
          <cell r="T36" t="str">
            <v>4x25m</v>
          </cell>
          <cell r="U36" t="str">
            <v>Medley Relay</v>
          </cell>
          <cell r="V36">
            <v>19</v>
          </cell>
          <cell r="W36" t="str">
            <v>Under 12s</v>
          </cell>
          <cell r="X36" t="str">
            <v>Girls</v>
          </cell>
          <cell r="Y36" t="str">
            <v>4x25m</v>
          </cell>
          <cell r="Z36" t="str">
            <v>Freestyle Relay</v>
          </cell>
          <cell r="AA36">
            <v>19</v>
          </cell>
          <cell r="AB36" t="str">
            <v>Under 12s</v>
          </cell>
          <cell r="AC36" t="str">
            <v>Girls</v>
          </cell>
          <cell r="AD36" t="str">
            <v>4x25m</v>
          </cell>
          <cell r="AE36" t="str">
            <v>Freestyle Relay</v>
          </cell>
        </row>
        <row r="37">
          <cell r="A37">
            <v>33</v>
          </cell>
          <cell r="B37">
            <v>21</v>
          </cell>
          <cell r="C37" t="str">
            <v>Under 16s</v>
          </cell>
          <cell r="D37" t="str">
            <v>Girls</v>
          </cell>
          <cell r="E37" t="str">
            <v>4x50m</v>
          </cell>
          <cell r="F37" t="str">
            <v>Medley Relay</v>
          </cell>
          <cell r="G37">
            <v>21</v>
          </cell>
          <cell r="H37" t="str">
            <v>Under 16s</v>
          </cell>
          <cell r="I37" t="str">
            <v>Girls</v>
          </cell>
          <cell r="J37" t="str">
            <v>4x25m</v>
          </cell>
          <cell r="K37" t="str">
            <v>Medley Relay</v>
          </cell>
          <cell r="L37">
            <v>21</v>
          </cell>
          <cell r="M37" t="str">
            <v>Under 16s</v>
          </cell>
          <cell r="N37" t="str">
            <v>Girls</v>
          </cell>
          <cell r="O37" t="str">
            <v>4x25m</v>
          </cell>
          <cell r="P37" t="str">
            <v>Medley Relay</v>
          </cell>
          <cell r="Q37">
            <v>21</v>
          </cell>
          <cell r="R37" t="str">
            <v>Under 12s</v>
          </cell>
          <cell r="S37" t="str">
            <v>Girls</v>
          </cell>
          <cell r="T37" t="str">
            <v>4x50m</v>
          </cell>
          <cell r="U37" t="str">
            <v>Freestyle Relay</v>
          </cell>
          <cell r="V37">
            <v>19</v>
          </cell>
          <cell r="W37" t="str">
            <v>Under 12s</v>
          </cell>
          <cell r="X37" t="str">
            <v>Girls</v>
          </cell>
          <cell r="Y37" t="str">
            <v>4x25m</v>
          </cell>
          <cell r="Z37" t="str">
            <v>Freestyle Relay</v>
          </cell>
          <cell r="AA37">
            <v>19</v>
          </cell>
          <cell r="AB37" t="str">
            <v>Under 12s</v>
          </cell>
          <cell r="AC37" t="str">
            <v>Girls</v>
          </cell>
          <cell r="AD37" t="str">
            <v>4x25m</v>
          </cell>
          <cell r="AE37" t="str">
            <v>Freestyle Relay</v>
          </cell>
        </row>
        <row r="38">
          <cell r="A38">
            <v>34</v>
          </cell>
          <cell r="B38">
            <v>21</v>
          </cell>
          <cell r="C38" t="str">
            <v>Under 16s</v>
          </cell>
          <cell r="D38" t="str">
            <v>Girls</v>
          </cell>
          <cell r="E38" t="str">
            <v>4x50m</v>
          </cell>
          <cell r="F38" t="str">
            <v>Medley Relay</v>
          </cell>
          <cell r="G38">
            <v>21</v>
          </cell>
          <cell r="H38" t="str">
            <v>Under 16s</v>
          </cell>
          <cell r="I38" t="str">
            <v>Girls</v>
          </cell>
          <cell r="J38" t="str">
            <v>4x25m</v>
          </cell>
          <cell r="K38" t="str">
            <v>Medley Relay</v>
          </cell>
          <cell r="L38">
            <v>21</v>
          </cell>
          <cell r="M38" t="str">
            <v>Under 16s</v>
          </cell>
          <cell r="N38" t="str">
            <v>Girls</v>
          </cell>
          <cell r="O38" t="str">
            <v>4x25m</v>
          </cell>
          <cell r="P38" t="str">
            <v>Medley Relay</v>
          </cell>
          <cell r="Q38">
            <v>21</v>
          </cell>
          <cell r="R38" t="str">
            <v>Under 12s</v>
          </cell>
          <cell r="S38" t="str">
            <v>Girls</v>
          </cell>
          <cell r="T38" t="str">
            <v>4x50m</v>
          </cell>
          <cell r="U38" t="str">
            <v>Freestyle Relay</v>
          </cell>
          <cell r="V38">
            <v>19</v>
          </cell>
          <cell r="W38" t="str">
            <v>Under 12s</v>
          </cell>
          <cell r="X38" t="str">
            <v>Girls</v>
          </cell>
          <cell r="Y38" t="str">
            <v>4x25m</v>
          </cell>
          <cell r="Z38" t="str">
            <v>Freestyle Relay</v>
          </cell>
          <cell r="AA38">
            <v>19</v>
          </cell>
          <cell r="AB38" t="str">
            <v>Under 12s</v>
          </cell>
          <cell r="AC38" t="str">
            <v>Girls</v>
          </cell>
          <cell r="AD38" t="str">
            <v>4x25m</v>
          </cell>
          <cell r="AE38" t="str">
            <v>Freestyle Relay</v>
          </cell>
        </row>
        <row r="39">
          <cell r="A39">
            <v>35</v>
          </cell>
          <cell r="B39">
            <v>21</v>
          </cell>
          <cell r="C39" t="str">
            <v>Under 16s</v>
          </cell>
          <cell r="D39" t="str">
            <v>Girls</v>
          </cell>
          <cell r="E39" t="str">
            <v>4x50m</v>
          </cell>
          <cell r="F39" t="str">
            <v>Medley Relay</v>
          </cell>
          <cell r="G39">
            <v>21</v>
          </cell>
          <cell r="H39" t="str">
            <v>Under 16s</v>
          </cell>
          <cell r="I39" t="str">
            <v>Girls</v>
          </cell>
          <cell r="J39" t="str">
            <v>4x25m</v>
          </cell>
          <cell r="K39" t="str">
            <v>Medley Relay</v>
          </cell>
          <cell r="L39">
            <v>21</v>
          </cell>
          <cell r="M39" t="str">
            <v>Under 16s</v>
          </cell>
          <cell r="N39" t="str">
            <v>Girls</v>
          </cell>
          <cell r="O39" t="str">
            <v>4x25m</v>
          </cell>
          <cell r="P39" t="str">
            <v>Medley Relay</v>
          </cell>
          <cell r="Q39">
            <v>21</v>
          </cell>
          <cell r="R39" t="str">
            <v>Under 12s</v>
          </cell>
          <cell r="S39" t="str">
            <v>Girls</v>
          </cell>
          <cell r="T39" t="str">
            <v>4x50m</v>
          </cell>
          <cell r="U39" t="str">
            <v>Freestyle Relay</v>
          </cell>
          <cell r="V39">
            <v>20</v>
          </cell>
          <cell r="W39" t="str">
            <v>Under 12s</v>
          </cell>
          <cell r="X39" t="str">
            <v>Boys</v>
          </cell>
          <cell r="Y39" t="str">
            <v>4x25m</v>
          </cell>
          <cell r="Z39" t="str">
            <v>Freestyle Relay</v>
          </cell>
          <cell r="AA39">
            <v>20</v>
          </cell>
          <cell r="AB39" t="str">
            <v>Under 12s</v>
          </cell>
          <cell r="AC39" t="str">
            <v>Boys</v>
          </cell>
          <cell r="AD39" t="str">
            <v>4x25m</v>
          </cell>
          <cell r="AE39" t="str">
            <v>Freestyle Relay</v>
          </cell>
        </row>
        <row r="40">
          <cell r="A40">
            <v>36</v>
          </cell>
          <cell r="B40">
            <v>21</v>
          </cell>
          <cell r="C40" t="str">
            <v>Under 16s</v>
          </cell>
          <cell r="D40" t="str">
            <v>Girls</v>
          </cell>
          <cell r="E40" t="str">
            <v>4x50m</v>
          </cell>
          <cell r="F40" t="str">
            <v>Medley Relay</v>
          </cell>
          <cell r="G40">
            <v>21</v>
          </cell>
          <cell r="H40" t="str">
            <v>Under 16s</v>
          </cell>
          <cell r="I40" t="str">
            <v>Girls</v>
          </cell>
          <cell r="J40" t="str">
            <v>4x25m</v>
          </cell>
          <cell r="K40" t="str">
            <v>Medley Relay</v>
          </cell>
          <cell r="L40">
            <v>21</v>
          </cell>
          <cell r="M40" t="str">
            <v>Under 16s</v>
          </cell>
          <cell r="N40" t="str">
            <v>Girls</v>
          </cell>
          <cell r="O40" t="str">
            <v>4x25m</v>
          </cell>
          <cell r="P40" t="str">
            <v>Medley Relay</v>
          </cell>
          <cell r="Q40">
            <v>21</v>
          </cell>
          <cell r="R40" t="str">
            <v>Under 12s</v>
          </cell>
          <cell r="S40" t="str">
            <v>Girls</v>
          </cell>
          <cell r="T40" t="str">
            <v>4x50m</v>
          </cell>
          <cell r="U40" t="str">
            <v>Freestyle Relay</v>
          </cell>
          <cell r="V40">
            <v>20</v>
          </cell>
          <cell r="W40" t="str">
            <v>Under 12s</v>
          </cell>
          <cell r="X40" t="str">
            <v>Boys</v>
          </cell>
          <cell r="Y40" t="str">
            <v>4x25m</v>
          </cell>
          <cell r="Z40" t="str">
            <v>Freestyle Relay</v>
          </cell>
          <cell r="AA40">
            <v>20</v>
          </cell>
          <cell r="AB40" t="str">
            <v>Under 12s</v>
          </cell>
          <cell r="AC40" t="str">
            <v>Boys</v>
          </cell>
          <cell r="AD40" t="str">
            <v>4x25m</v>
          </cell>
          <cell r="AE40" t="str">
            <v>Freestyle Relay</v>
          </cell>
        </row>
        <row r="41">
          <cell r="A41">
            <v>37</v>
          </cell>
          <cell r="B41">
            <v>22</v>
          </cell>
          <cell r="C41" t="str">
            <v>Under 16s</v>
          </cell>
          <cell r="D41" t="str">
            <v>Boys</v>
          </cell>
          <cell r="E41" t="str">
            <v>4x50m</v>
          </cell>
          <cell r="F41" t="str">
            <v>Medley Relay</v>
          </cell>
          <cell r="G41">
            <v>22</v>
          </cell>
          <cell r="H41" t="str">
            <v>Under 16s</v>
          </cell>
          <cell r="I41" t="str">
            <v>Boys</v>
          </cell>
          <cell r="J41" t="str">
            <v>4x25m</v>
          </cell>
          <cell r="K41" t="str">
            <v>Medley Relay</v>
          </cell>
          <cell r="L41">
            <v>22</v>
          </cell>
          <cell r="M41" t="str">
            <v>Under 16s</v>
          </cell>
          <cell r="N41" t="str">
            <v>Boys</v>
          </cell>
          <cell r="O41" t="str">
            <v>4x25m</v>
          </cell>
          <cell r="P41" t="str">
            <v>Medley Relay</v>
          </cell>
          <cell r="Q41">
            <v>22</v>
          </cell>
          <cell r="R41" t="str">
            <v>Under 12s</v>
          </cell>
          <cell r="S41" t="str">
            <v>Boys</v>
          </cell>
          <cell r="T41" t="str">
            <v>4x50m</v>
          </cell>
          <cell r="U41" t="str">
            <v>Freestyle Relay</v>
          </cell>
          <cell r="V41">
            <v>20</v>
          </cell>
          <cell r="W41" t="str">
            <v>Under 12s</v>
          </cell>
          <cell r="X41" t="str">
            <v>Boys</v>
          </cell>
          <cell r="Y41" t="str">
            <v>4x25m</v>
          </cell>
          <cell r="Z41" t="str">
            <v>Freestyle Relay</v>
          </cell>
          <cell r="AA41">
            <v>20</v>
          </cell>
          <cell r="AB41" t="str">
            <v>Under 12s</v>
          </cell>
          <cell r="AC41" t="str">
            <v>Boys</v>
          </cell>
          <cell r="AD41" t="str">
            <v>4x25m</v>
          </cell>
          <cell r="AE41" t="str">
            <v>Freestyle Relay</v>
          </cell>
        </row>
        <row r="42">
          <cell r="A42">
            <v>38</v>
          </cell>
          <cell r="B42">
            <v>22</v>
          </cell>
          <cell r="C42" t="str">
            <v>Under 16s</v>
          </cell>
          <cell r="D42" t="str">
            <v>Boys</v>
          </cell>
          <cell r="E42" t="str">
            <v>4x50m</v>
          </cell>
          <cell r="F42" t="str">
            <v>Medley Relay</v>
          </cell>
          <cell r="G42">
            <v>22</v>
          </cell>
          <cell r="H42" t="str">
            <v>Under 16s</v>
          </cell>
          <cell r="I42" t="str">
            <v>Boys</v>
          </cell>
          <cell r="J42" t="str">
            <v>4x25m</v>
          </cell>
          <cell r="K42" t="str">
            <v>Medley Relay</v>
          </cell>
          <cell r="L42">
            <v>22</v>
          </cell>
          <cell r="M42" t="str">
            <v>Under 16s</v>
          </cell>
          <cell r="N42" t="str">
            <v>Boys</v>
          </cell>
          <cell r="O42" t="str">
            <v>4x25m</v>
          </cell>
          <cell r="P42" t="str">
            <v>Medley Relay</v>
          </cell>
          <cell r="Q42">
            <v>22</v>
          </cell>
          <cell r="R42" t="str">
            <v>Under 12s</v>
          </cell>
          <cell r="S42" t="str">
            <v>Boys</v>
          </cell>
          <cell r="T42" t="str">
            <v>4x50m</v>
          </cell>
          <cell r="U42" t="str">
            <v>Freestyle Relay</v>
          </cell>
          <cell r="V42">
            <v>20</v>
          </cell>
          <cell r="W42" t="str">
            <v>Under 12s</v>
          </cell>
          <cell r="X42" t="str">
            <v>Boys</v>
          </cell>
          <cell r="Y42" t="str">
            <v>4x25m</v>
          </cell>
          <cell r="Z42" t="str">
            <v>Freestyle Relay</v>
          </cell>
          <cell r="AA42">
            <v>20</v>
          </cell>
          <cell r="AB42" t="str">
            <v>Under 12s</v>
          </cell>
          <cell r="AC42" t="str">
            <v>Boys</v>
          </cell>
          <cell r="AD42" t="str">
            <v>4x25m</v>
          </cell>
          <cell r="AE42" t="str">
            <v>Freestyle Relay</v>
          </cell>
        </row>
        <row r="43">
          <cell r="A43">
            <v>39</v>
          </cell>
          <cell r="B43">
            <v>22</v>
          </cell>
          <cell r="C43" t="str">
            <v>Under 16s</v>
          </cell>
          <cell r="D43" t="str">
            <v>Boys</v>
          </cell>
          <cell r="E43" t="str">
            <v>4x50m</v>
          </cell>
          <cell r="F43" t="str">
            <v>Medley Relay</v>
          </cell>
          <cell r="G43">
            <v>22</v>
          </cell>
          <cell r="H43" t="str">
            <v>Under 16s</v>
          </cell>
          <cell r="I43" t="str">
            <v>Boys</v>
          </cell>
          <cell r="J43" t="str">
            <v>4x25m</v>
          </cell>
          <cell r="K43" t="str">
            <v>Medley Relay</v>
          </cell>
          <cell r="L43">
            <v>22</v>
          </cell>
          <cell r="M43" t="str">
            <v>Under 16s</v>
          </cell>
          <cell r="N43" t="str">
            <v>Boys</v>
          </cell>
          <cell r="O43" t="str">
            <v>4x25m</v>
          </cell>
          <cell r="P43" t="str">
            <v>Medley Relay</v>
          </cell>
          <cell r="Q43">
            <v>22</v>
          </cell>
          <cell r="R43" t="str">
            <v>Under 12s</v>
          </cell>
          <cell r="S43" t="str">
            <v>Boys</v>
          </cell>
          <cell r="T43" t="str">
            <v>4x50m</v>
          </cell>
          <cell r="U43" t="str">
            <v>Freestyle Relay</v>
          </cell>
          <cell r="V43">
            <v>21</v>
          </cell>
          <cell r="W43" t="str">
            <v>Under 13s</v>
          </cell>
          <cell r="X43" t="str">
            <v>Girls</v>
          </cell>
          <cell r="Y43" t="str">
            <v>4x25m</v>
          </cell>
          <cell r="Z43" t="str">
            <v>Medley Relay</v>
          </cell>
          <cell r="AA43">
            <v>21</v>
          </cell>
          <cell r="AB43" t="str">
            <v>Under 13s</v>
          </cell>
          <cell r="AC43" t="str">
            <v>Girls</v>
          </cell>
          <cell r="AD43" t="str">
            <v>4x25m</v>
          </cell>
          <cell r="AE43" t="str">
            <v>Medley Relay</v>
          </cell>
        </row>
        <row r="44">
          <cell r="A44">
            <v>40</v>
          </cell>
          <cell r="B44">
            <v>22</v>
          </cell>
          <cell r="C44" t="str">
            <v>Under 16s</v>
          </cell>
          <cell r="D44" t="str">
            <v>Boys</v>
          </cell>
          <cell r="E44" t="str">
            <v>4x50m</v>
          </cell>
          <cell r="F44" t="str">
            <v>Medley Relay</v>
          </cell>
          <cell r="G44">
            <v>22</v>
          </cell>
          <cell r="H44" t="str">
            <v>Under 16s</v>
          </cell>
          <cell r="I44" t="str">
            <v>Boys</v>
          </cell>
          <cell r="J44" t="str">
            <v>4x25m</v>
          </cell>
          <cell r="K44" t="str">
            <v>Medley Relay</v>
          </cell>
          <cell r="L44">
            <v>22</v>
          </cell>
          <cell r="M44" t="str">
            <v>Under 16s</v>
          </cell>
          <cell r="N44" t="str">
            <v>Boys</v>
          </cell>
          <cell r="O44" t="str">
            <v>4x25m</v>
          </cell>
          <cell r="P44" t="str">
            <v>Medley Relay</v>
          </cell>
          <cell r="Q44">
            <v>22</v>
          </cell>
          <cell r="R44" t="str">
            <v>Under 12s</v>
          </cell>
          <cell r="S44" t="str">
            <v>Boys</v>
          </cell>
          <cell r="T44" t="str">
            <v>4x50m</v>
          </cell>
          <cell r="U44" t="str">
            <v>Freestyle Relay</v>
          </cell>
          <cell r="V44">
            <v>21</v>
          </cell>
          <cell r="W44" t="str">
            <v>Under 13s</v>
          </cell>
          <cell r="X44" t="str">
            <v>Girls</v>
          </cell>
          <cell r="Y44" t="str">
            <v>4x25m</v>
          </cell>
          <cell r="Z44" t="str">
            <v>Medley Relay</v>
          </cell>
          <cell r="AA44">
            <v>21</v>
          </cell>
          <cell r="AB44" t="str">
            <v>Under 13s</v>
          </cell>
          <cell r="AC44" t="str">
            <v>Girls</v>
          </cell>
          <cell r="AD44" t="str">
            <v>4x25m</v>
          </cell>
          <cell r="AE44" t="str">
            <v>Medley Relay</v>
          </cell>
        </row>
        <row r="45">
          <cell r="A45">
            <v>41</v>
          </cell>
          <cell r="B45">
            <v>23</v>
          </cell>
          <cell r="C45" t="str">
            <v>Under 14s</v>
          </cell>
          <cell r="D45" t="str">
            <v>Girls</v>
          </cell>
          <cell r="E45" t="str">
            <v>4x50m</v>
          </cell>
          <cell r="F45" t="str">
            <v>Freestyle Relay</v>
          </cell>
          <cell r="G45">
            <v>23</v>
          </cell>
          <cell r="H45" t="str">
            <v>Under 14s</v>
          </cell>
          <cell r="I45" t="str">
            <v>Girls</v>
          </cell>
          <cell r="J45" t="str">
            <v>4x25m</v>
          </cell>
          <cell r="K45" t="str">
            <v>Freestyle Relay</v>
          </cell>
          <cell r="L45">
            <v>23</v>
          </cell>
          <cell r="M45" t="str">
            <v>Under 14s</v>
          </cell>
          <cell r="N45" t="str">
            <v>Girls</v>
          </cell>
          <cell r="O45" t="str">
            <v>4x25m</v>
          </cell>
          <cell r="P45" t="str">
            <v>Freestyle Relay</v>
          </cell>
          <cell r="Q45">
            <v>23</v>
          </cell>
          <cell r="R45" t="str">
            <v>Under 13s</v>
          </cell>
          <cell r="S45" t="str">
            <v>Girls</v>
          </cell>
          <cell r="T45" t="str">
            <v>4x50m</v>
          </cell>
          <cell r="U45" t="str">
            <v>Medley Relay</v>
          </cell>
          <cell r="V45">
            <v>21</v>
          </cell>
          <cell r="W45" t="str">
            <v>Under 13s</v>
          </cell>
          <cell r="X45" t="str">
            <v>Girls</v>
          </cell>
          <cell r="Y45" t="str">
            <v>4x25m</v>
          </cell>
          <cell r="Z45" t="str">
            <v>Medley Relay</v>
          </cell>
          <cell r="AA45">
            <v>21</v>
          </cell>
          <cell r="AB45" t="str">
            <v>Under 13s</v>
          </cell>
          <cell r="AC45" t="str">
            <v>Girls</v>
          </cell>
          <cell r="AD45" t="str">
            <v>4x25m</v>
          </cell>
          <cell r="AE45" t="str">
            <v>Medley Relay</v>
          </cell>
        </row>
        <row r="46">
          <cell r="A46">
            <v>42</v>
          </cell>
          <cell r="B46">
            <v>23</v>
          </cell>
          <cell r="C46" t="str">
            <v>Under 14s</v>
          </cell>
          <cell r="D46" t="str">
            <v>Girls</v>
          </cell>
          <cell r="E46" t="str">
            <v>4x50m</v>
          </cell>
          <cell r="F46" t="str">
            <v>Freestyle Relay</v>
          </cell>
          <cell r="G46">
            <v>23</v>
          </cell>
          <cell r="H46" t="str">
            <v>Under 14s</v>
          </cell>
          <cell r="I46" t="str">
            <v>Girls</v>
          </cell>
          <cell r="J46" t="str">
            <v>4x25m</v>
          </cell>
          <cell r="K46" t="str">
            <v>Freestyle Relay</v>
          </cell>
          <cell r="L46">
            <v>23</v>
          </cell>
          <cell r="M46" t="str">
            <v>Under 14s</v>
          </cell>
          <cell r="N46" t="str">
            <v>Girls</v>
          </cell>
          <cell r="O46" t="str">
            <v>4x25m</v>
          </cell>
          <cell r="P46" t="str">
            <v>Freestyle Relay</v>
          </cell>
          <cell r="Q46">
            <v>23</v>
          </cell>
          <cell r="R46" t="str">
            <v>Under 13s</v>
          </cell>
          <cell r="S46" t="str">
            <v>Girls</v>
          </cell>
          <cell r="T46" t="str">
            <v>4x50m</v>
          </cell>
          <cell r="U46" t="str">
            <v>Medley Relay</v>
          </cell>
          <cell r="V46">
            <v>21</v>
          </cell>
          <cell r="W46" t="str">
            <v>Under 13s</v>
          </cell>
          <cell r="X46" t="str">
            <v>Girls</v>
          </cell>
          <cell r="Y46" t="str">
            <v>4x25m</v>
          </cell>
          <cell r="Z46" t="str">
            <v>Medley Relay</v>
          </cell>
          <cell r="AA46">
            <v>21</v>
          </cell>
          <cell r="AB46" t="str">
            <v>Under 13s</v>
          </cell>
          <cell r="AC46" t="str">
            <v>Girls</v>
          </cell>
          <cell r="AD46" t="str">
            <v>4x25m</v>
          </cell>
          <cell r="AE46" t="str">
            <v>Medley Relay</v>
          </cell>
        </row>
        <row r="47">
          <cell r="A47">
            <v>43</v>
          </cell>
          <cell r="B47">
            <v>23</v>
          </cell>
          <cell r="C47" t="str">
            <v>Under 14s</v>
          </cell>
          <cell r="D47" t="str">
            <v>Girls</v>
          </cell>
          <cell r="E47" t="str">
            <v>4x50m</v>
          </cell>
          <cell r="F47" t="str">
            <v>Freestyle Relay</v>
          </cell>
          <cell r="G47">
            <v>23</v>
          </cell>
          <cell r="H47" t="str">
            <v>Under 14s</v>
          </cell>
          <cell r="I47" t="str">
            <v>Girls</v>
          </cell>
          <cell r="J47" t="str">
            <v>4x25m</v>
          </cell>
          <cell r="K47" t="str">
            <v>Freestyle Relay</v>
          </cell>
          <cell r="L47">
            <v>23</v>
          </cell>
          <cell r="M47" t="str">
            <v>Under 14s</v>
          </cell>
          <cell r="N47" t="str">
            <v>Girls</v>
          </cell>
          <cell r="O47" t="str">
            <v>4x25m</v>
          </cell>
          <cell r="P47" t="str">
            <v>Freestyle Relay</v>
          </cell>
          <cell r="Q47">
            <v>23</v>
          </cell>
          <cell r="R47" t="str">
            <v>Under 13s</v>
          </cell>
          <cell r="S47" t="str">
            <v>Girls</v>
          </cell>
          <cell r="T47" t="str">
            <v>4x50m</v>
          </cell>
          <cell r="U47" t="str">
            <v>Medley Relay</v>
          </cell>
          <cell r="V47">
            <v>22</v>
          </cell>
          <cell r="W47" t="str">
            <v>Under 13s</v>
          </cell>
          <cell r="X47" t="str">
            <v>Boys</v>
          </cell>
          <cell r="Y47" t="str">
            <v>4x25m</v>
          </cell>
          <cell r="Z47" t="str">
            <v>Medley Relay</v>
          </cell>
          <cell r="AA47">
            <v>22</v>
          </cell>
          <cell r="AB47" t="str">
            <v>Under 13s</v>
          </cell>
          <cell r="AC47" t="str">
            <v>Boys</v>
          </cell>
          <cell r="AD47" t="str">
            <v>4x25m</v>
          </cell>
          <cell r="AE47" t="str">
            <v>Medley Relay</v>
          </cell>
        </row>
        <row r="48">
          <cell r="A48">
            <v>44</v>
          </cell>
          <cell r="B48">
            <v>23</v>
          </cell>
          <cell r="C48" t="str">
            <v>Under 14s</v>
          </cell>
          <cell r="D48" t="str">
            <v>Girls</v>
          </cell>
          <cell r="E48" t="str">
            <v>4x50m</v>
          </cell>
          <cell r="F48" t="str">
            <v>Freestyle Relay</v>
          </cell>
          <cell r="G48">
            <v>23</v>
          </cell>
          <cell r="H48" t="str">
            <v>Under 14s</v>
          </cell>
          <cell r="I48" t="str">
            <v>Girls</v>
          </cell>
          <cell r="J48" t="str">
            <v>4x25m</v>
          </cell>
          <cell r="K48" t="str">
            <v>Freestyle Relay</v>
          </cell>
          <cell r="L48">
            <v>23</v>
          </cell>
          <cell r="M48" t="str">
            <v>Under 14s</v>
          </cell>
          <cell r="N48" t="str">
            <v>Girls</v>
          </cell>
          <cell r="O48" t="str">
            <v>4x25m</v>
          </cell>
          <cell r="P48" t="str">
            <v>Freestyle Relay</v>
          </cell>
          <cell r="Q48">
            <v>23</v>
          </cell>
          <cell r="R48" t="str">
            <v>Under 13s</v>
          </cell>
          <cell r="S48" t="str">
            <v>Girls</v>
          </cell>
          <cell r="T48" t="str">
            <v>4x50m</v>
          </cell>
          <cell r="U48" t="str">
            <v>Medley Relay</v>
          </cell>
          <cell r="V48">
            <v>22</v>
          </cell>
          <cell r="W48" t="str">
            <v>Under 13s</v>
          </cell>
          <cell r="X48" t="str">
            <v>Boys</v>
          </cell>
          <cell r="Y48" t="str">
            <v>4x25m</v>
          </cell>
          <cell r="Z48" t="str">
            <v>Medley Relay</v>
          </cell>
          <cell r="AA48">
            <v>22</v>
          </cell>
          <cell r="AB48" t="str">
            <v>Under 13s</v>
          </cell>
          <cell r="AC48" t="str">
            <v>Boys</v>
          </cell>
          <cell r="AD48" t="str">
            <v>4x25m</v>
          </cell>
          <cell r="AE48" t="str">
            <v>Medley Relay</v>
          </cell>
        </row>
        <row r="49">
          <cell r="A49">
            <v>45</v>
          </cell>
          <cell r="B49">
            <v>24</v>
          </cell>
          <cell r="C49" t="str">
            <v>Under 14s</v>
          </cell>
          <cell r="D49" t="str">
            <v>Boys</v>
          </cell>
          <cell r="E49" t="str">
            <v>4x50m</v>
          </cell>
          <cell r="F49" t="str">
            <v>Freestyle Relay</v>
          </cell>
          <cell r="G49">
            <v>24</v>
          </cell>
          <cell r="H49" t="str">
            <v>Under 14s</v>
          </cell>
          <cell r="I49" t="str">
            <v>Boys</v>
          </cell>
          <cell r="J49" t="str">
            <v>4x25m</v>
          </cell>
          <cell r="K49" t="str">
            <v>Freestyle Relay</v>
          </cell>
          <cell r="L49">
            <v>24</v>
          </cell>
          <cell r="M49" t="str">
            <v>Under 14s</v>
          </cell>
          <cell r="N49" t="str">
            <v>Boys</v>
          </cell>
          <cell r="O49" t="str">
            <v>4x25m</v>
          </cell>
          <cell r="P49" t="str">
            <v>Freestyle Relay</v>
          </cell>
          <cell r="Q49">
            <v>24</v>
          </cell>
          <cell r="R49" t="str">
            <v>Under 13s</v>
          </cell>
          <cell r="S49" t="str">
            <v>Boys</v>
          </cell>
          <cell r="T49" t="str">
            <v>4x50m</v>
          </cell>
          <cell r="U49" t="str">
            <v>Medley Relay</v>
          </cell>
          <cell r="V49">
            <v>22</v>
          </cell>
          <cell r="W49" t="str">
            <v>Under 13s</v>
          </cell>
          <cell r="X49" t="str">
            <v>Boys</v>
          </cell>
          <cell r="Y49" t="str">
            <v>4x25m</v>
          </cell>
          <cell r="Z49" t="str">
            <v>Medley Relay</v>
          </cell>
          <cell r="AA49">
            <v>22</v>
          </cell>
          <cell r="AB49" t="str">
            <v>Under 13s</v>
          </cell>
          <cell r="AC49" t="str">
            <v>Boys</v>
          </cell>
          <cell r="AD49" t="str">
            <v>4x25m</v>
          </cell>
          <cell r="AE49" t="str">
            <v>Medley Relay</v>
          </cell>
        </row>
        <row r="50">
          <cell r="A50">
            <v>46</v>
          </cell>
          <cell r="B50">
            <v>24</v>
          </cell>
          <cell r="C50" t="str">
            <v>Under 14s</v>
          </cell>
          <cell r="D50" t="str">
            <v>Boys</v>
          </cell>
          <cell r="E50" t="str">
            <v>4x50m</v>
          </cell>
          <cell r="F50" t="str">
            <v>Freestyle Relay</v>
          </cell>
          <cell r="G50">
            <v>24</v>
          </cell>
          <cell r="H50" t="str">
            <v>Under 14s</v>
          </cell>
          <cell r="I50" t="str">
            <v>Boys</v>
          </cell>
          <cell r="J50" t="str">
            <v>4x25m</v>
          </cell>
          <cell r="K50" t="str">
            <v>Freestyle Relay</v>
          </cell>
          <cell r="L50">
            <v>24</v>
          </cell>
          <cell r="M50" t="str">
            <v>Under 14s</v>
          </cell>
          <cell r="N50" t="str">
            <v>Boys</v>
          </cell>
          <cell r="O50" t="str">
            <v>4x25m</v>
          </cell>
          <cell r="P50" t="str">
            <v>Freestyle Relay</v>
          </cell>
          <cell r="Q50">
            <v>24</v>
          </cell>
          <cell r="R50" t="str">
            <v>Under 13s</v>
          </cell>
          <cell r="S50" t="str">
            <v>Boys</v>
          </cell>
          <cell r="T50" t="str">
            <v>4x50m</v>
          </cell>
          <cell r="U50" t="str">
            <v>Medley Relay</v>
          </cell>
          <cell r="V50">
            <v>22</v>
          </cell>
          <cell r="W50" t="str">
            <v>Under 13s</v>
          </cell>
          <cell r="X50" t="str">
            <v>Boys</v>
          </cell>
          <cell r="Y50" t="str">
            <v>4x25m</v>
          </cell>
          <cell r="Z50" t="str">
            <v>Medley Relay</v>
          </cell>
          <cell r="AA50">
            <v>22</v>
          </cell>
          <cell r="AB50" t="str">
            <v>Under 13s</v>
          </cell>
          <cell r="AC50" t="str">
            <v>Boys</v>
          </cell>
          <cell r="AD50" t="str">
            <v>4x25m</v>
          </cell>
          <cell r="AE50" t="str">
            <v>Medley Relay</v>
          </cell>
        </row>
        <row r="51">
          <cell r="A51">
            <v>47</v>
          </cell>
          <cell r="B51">
            <v>24</v>
          </cell>
          <cell r="C51" t="str">
            <v>Under 14s</v>
          </cell>
          <cell r="D51" t="str">
            <v>Boys</v>
          </cell>
          <cell r="E51" t="str">
            <v>4x50m</v>
          </cell>
          <cell r="F51" t="str">
            <v>Freestyle Relay</v>
          </cell>
          <cell r="G51">
            <v>24</v>
          </cell>
          <cell r="H51" t="str">
            <v>Under 14s</v>
          </cell>
          <cell r="I51" t="str">
            <v>Boys</v>
          </cell>
          <cell r="J51" t="str">
            <v>4x25m</v>
          </cell>
          <cell r="K51" t="str">
            <v>Freestyle Relay</v>
          </cell>
          <cell r="L51">
            <v>24</v>
          </cell>
          <cell r="M51" t="str">
            <v>Under 14s</v>
          </cell>
          <cell r="N51" t="str">
            <v>Boys</v>
          </cell>
          <cell r="O51" t="str">
            <v>4x25m</v>
          </cell>
          <cell r="P51" t="str">
            <v>Freestyle Relay</v>
          </cell>
          <cell r="Q51">
            <v>24</v>
          </cell>
          <cell r="R51" t="str">
            <v>Under 13s</v>
          </cell>
          <cell r="S51" t="str">
            <v>Boys</v>
          </cell>
          <cell r="T51" t="str">
            <v>4x50m</v>
          </cell>
          <cell r="U51" t="str">
            <v>Medley Relay</v>
          </cell>
          <cell r="V51">
            <v>23</v>
          </cell>
          <cell r="W51" t="str">
            <v>9 Years</v>
          </cell>
          <cell r="X51" t="str">
            <v>Girls</v>
          </cell>
          <cell r="Y51" t="str">
            <v>25m</v>
          </cell>
          <cell r="Z51" t="str">
            <v>Backstroke</v>
          </cell>
          <cell r="AA51">
            <v>23</v>
          </cell>
          <cell r="AB51" t="str">
            <v>9 Years</v>
          </cell>
          <cell r="AC51" t="str">
            <v>Girls</v>
          </cell>
          <cell r="AD51" t="str">
            <v>25m</v>
          </cell>
          <cell r="AE51" t="str">
            <v>Backstroke</v>
          </cell>
        </row>
        <row r="52">
          <cell r="A52">
            <v>48</v>
          </cell>
          <cell r="B52">
            <v>24</v>
          </cell>
          <cell r="C52" t="str">
            <v>Under 14s</v>
          </cell>
          <cell r="D52" t="str">
            <v>Boys</v>
          </cell>
          <cell r="E52" t="str">
            <v>4x50m</v>
          </cell>
          <cell r="F52" t="str">
            <v>Freestyle Relay</v>
          </cell>
          <cell r="G52">
            <v>24</v>
          </cell>
          <cell r="H52" t="str">
            <v>Under 14s</v>
          </cell>
          <cell r="I52" t="str">
            <v>Boys</v>
          </cell>
          <cell r="J52" t="str">
            <v>4x25m</v>
          </cell>
          <cell r="K52" t="str">
            <v>Freestyle Relay</v>
          </cell>
          <cell r="L52">
            <v>24</v>
          </cell>
          <cell r="M52" t="str">
            <v>Under 14s</v>
          </cell>
          <cell r="N52" t="str">
            <v>Boys</v>
          </cell>
          <cell r="O52" t="str">
            <v>4x25m</v>
          </cell>
          <cell r="P52" t="str">
            <v>Freestyle Relay</v>
          </cell>
          <cell r="Q52">
            <v>24</v>
          </cell>
          <cell r="R52" t="str">
            <v>Under 13s</v>
          </cell>
          <cell r="S52" t="str">
            <v>Boys</v>
          </cell>
          <cell r="T52" t="str">
            <v>4x50m</v>
          </cell>
          <cell r="U52" t="str">
            <v>Medley Relay</v>
          </cell>
          <cell r="V52">
            <v>24</v>
          </cell>
          <cell r="W52" t="str">
            <v>9 Years</v>
          </cell>
          <cell r="X52" t="str">
            <v>Boys</v>
          </cell>
          <cell r="Y52" t="str">
            <v>25m</v>
          </cell>
          <cell r="Z52" t="str">
            <v>Backstroke</v>
          </cell>
          <cell r="AA52">
            <v>24</v>
          </cell>
          <cell r="AB52" t="str">
            <v>9 Years</v>
          </cell>
          <cell r="AC52" t="str">
            <v>Boys</v>
          </cell>
          <cell r="AD52" t="str">
            <v>25m</v>
          </cell>
          <cell r="AE52" t="str">
            <v>Backstroke</v>
          </cell>
        </row>
        <row r="53">
          <cell r="A53">
            <v>49</v>
          </cell>
          <cell r="B53">
            <v>25</v>
          </cell>
          <cell r="C53" t="str">
            <v>Open</v>
          </cell>
          <cell r="D53" t="str">
            <v>Girls</v>
          </cell>
          <cell r="E53" t="str">
            <v>100m</v>
          </cell>
          <cell r="F53" t="str">
            <v>Breaststroke</v>
          </cell>
          <cell r="G53">
            <v>25</v>
          </cell>
          <cell r="H53" t="str">
            <v>Open</v>
          </cell>
          <cell r="I53" t="str">
            <v>Girls</v>
          </cell>
          <cell r="J53" t="str">
            <v>100m</v>
          </cell>
          <cell r="K53" t="str">
            <v>Breaststroke</v>
          </cell>
          <cell r="L53">
            <v>25</v>
          </cell>
          <cell r="M53" t="str">
            <v>Open</v>
          </cell>
          <cell r="N53" t="str">
            <v>Girls</v>
          </cell>
          <cell r="O53" t="str">
            <v>100m</v>
          </cell>
          <cell r="P53" t="str">
            <v>Breaststroke</v>
          </cell>
          <cell r="Q53">
            <v>25</v>
          </cell>
          <cell r="R53" t="str">
            <v>9 Years</v>
          </cell>
          <cell r="S53" t="str">
            <v>Girls</v>
          </cell>
          <cell r="T53" t="str">
            <v>25m</v>
          </cell>
          <cell r="U53" t="str">
            <v>Backstroke</v>
          </cell>
          <cell r="V53">
            <v>25</v>
          </cell>
          <cell r="W53" t="str">
            <v>Under 11s</v>
          </cell>
          <cell r="X53" t="str">
            <v>Girls</v>
          </cell>
          <cell r="Y53" t="str">
            <v>25m</v>
          </cell>
          <cell r="Z53" t="str">
            <v>Breaststroke</v>
          </cell>
          <cell r="AA53">
            <v>25</v>
          </cell>
          <cell r="AB53" t="str">
            <v>Under 11s</v>
          </cell>
          <cell r="AC53" t="str">
            <v>Girls</v>
          </cell>
          <cell r="AD53" t="str">
            <v>25m</v>
          </cell>
          <cell r="AE53" t="str">
            <v>Breaststroke</v>
          </cell>
        </row>
        <row r="54">
          <cell r="A54">
            <v>50</v>
          </cell>
          <cell r="B54">
            <v>26</v>
          </cell>
          <cell r="C54" t="str">
            <v>Open</v>
          </cell>
          <cell r="D54" t="str">
            <v>Boys</v>
          </cell>
          <cell r="E54" t="str">
            <v>100m</v>
          </cell>
          <cell r="F54" t="str">
            <v>Breaststroke</v>
          </cell>
          <cell r="G54">
            <v>26</v>
          </cell>
          <cell r="H54" t="str">
            <v>Open</v>
          </cell>
          <cell r="I54" t="str">
            <v>Boys</v>
          </cell>
          <cell r="J54" t="str">
            <v>100m</v>
          </cell>
          <cell r="K54" t="str">
            <v>Breaststroke</v>
          </cell>
          <cell r="L54">
            <v>26</v>
          </cell>
          <cell r="M54" t="str">
            <v>Open</v>
          </cell>
          <cell r="N54" t="str">
            <v>Boys</v>
          </cell>
          <cell r="O54" t="str">
            <v>100m</v>
          </cell>
          <cell r="P54" t="str">
            <v>Breaststroke</v>
          </cell>
          <cell r="Q54">
            <v>26</v>
          </cell>
          <cell r="R54" t="str">
            <v>9 Years</v>
          </cell>
          <cell r="S54" t="str">
            <v>Boys</v>
          </cell>
          <cell r="T54" t="str">
            <v>25m</v>
          </cell>
          <cell r="U54" t="str">
            <v>Backstroke</v>
          </cell>
          <cell r="V54">
            <v>26</v>
          </cell>
          <cell r="W54" t="str">
            <v>Under 11s</v>
          </cell>
          <cell r="X54" t="str">
            <v>Boys</v>
          </cell>
          <cell r="Y54" t="str">
            <v>25m</v>
          </cell>
          <cell r="Z54" t="str">
            <v>Breaststroke</v>
          </cell>
          <cell r="AA54">
            <v>26</v>
          </cell>
          <cell r="AB54" t="str">
            <v>Under 11s</v>
          </cell>
          <cell r="AC54" t="str">
            <v>Boys</v>
          </cell>
          <cell r="AD54" t="str">
            <v>25m</v>
          </cell>
          <cell r="AE54" t="str">
            <v>Breaststroke</v>
          </cell>
        </row>
        <row r="55">
          <cell r="A55">
            <v>51</v>
          </cell>
          <cell r="B55">
            <v>27</v>
          </cell>
          <cell r="C55" t="str">
            <v>Under 12s</v>
          </cell>
          <cell r="D55" t="str">
            <v>Girls</v>
          </cell>
          <cell r="E55" t="str">
            <v>50m</v>
          </cell>
          <cell r="F55" t="str">
            <v>Butterfly</v>
          </cell>
          <cell r="G55">
            <v>27</v>
          </cell>
          <cell r="H55" t="str">
            <v>Under 12s</v>
          </cell>
          <cell r="I55" t="str">
            <v>Girls</v>
          </cell>
          <cell r="J55" t="str">
            <v>25m</v>
          </cell>
          <cell r="K55" t="str">
            <v>Butterfly</v>
          </cell>
          <cell r="L55">
            <v>27</v>
          </cell>
          <cell r="M55" t="str">
            <v>Under 12s</v>
          </cell>
          <cell r="N55" t="str">
            <v>Girls</v>
          </cell>
          <cell r="O55" t="str">
            <v>25m</v>
          </cell>
          <cell r="P55" t="str">
            <v>Butterfly</v>
          </cell>
          <cell r="Q55">
            <v>27</v>
          </cell>
          <cell r="R55" t="str">
            <v>Under 11s</v>
          </cell>
          <cell r="S55" t="str">
            <v>Girls</v>
          </cell>
          <cell r="T55" t="str">
            <v>25m</v>
          </cell>
          <cell r="U55" t="str">
            <v>Breaststroke</v>
          </cell>
          <cell r="V55">
            <v>27</v>
          </cell>
          <cell r="W55" t="str">
            <v>Under 12s</v>
          </cell>
          <cell r="X55" t="str">
            <v>Girls</v>
          </cell>
          <cell r="Y55" t="str">
            <v>25m</v>
          </cell>
          <cell r="Z55" t="str">
            <v>Butterfly</v>
          </cell>
          <cell r="AA55">
            <v>27</v>
          </cell>
          <cell r="AB55" t="str">
            <v>Under 12s</v>
          </cell>
          <cell r="AC55" t="str">
            <v>Girls</v>
          </cell>
          <cell r="AD55" t="str">
            <v>25m</v>
          </cell>
          <cell r="AE55" t="str">
            <v>Butterfly</v>
          </cell>
        </row>
        <row r="56">
          <cell r="A56">
            <v>52</v>
          </cell>
          <cell r="B56">
            <v>28</v>
          </cell>
          <cell r="C56" t="str">
            <v>Under 12s</v>
          </cell>
          <cell r="D56" t="str">
            <v>Boys</v>
          </cell>
          <cell r="E56" t="str">
            <v>50m</v>
          </cell>
          <cell r="F56" t="str">
            <v>Butterfly</v>
          </cell>
          <cell r="G56">
            <v>28</v>
          </cell>
          <cell r="H56" t="str">
            <v>Under 12s</v>
          </cell>
          <cell r="I56" t="str">
            <v>Boys</v>
          </cell>
          <cell r="J56" t="str">
            <v>25m</v>
          </cell>
          <cell r="K56" t="str">
            <v>Butterfly</v>
          </cell>
          <cell r="L56">
            <v>28</v>
          </cell>
          <cell r="M56" t="str">
            <v>Under 12s</v>
          </cell>
          <cell r="N56" t="str">
            <v>Boys</v>
          </cell>
          <cell r="O56" t="str">
            <v>25m</v>
          </cell>
          <cell r="P56" t="str">
            <v>Butterfly</v>
          </cell>
          <cell r="Q56">
            <v>28</v>
          </cell>
          <cell r="R56" t="str">
            <v>Under 11s</v>
          </cell>
          <cell r="S56" t="str">
            <v>Boys</v>
          </cell>
          <cell r="T56" t="str">
            <v>25m</v>
          </cell>
          <cell r="U56" t="str">
            <v>Breaststroke</v>
          </cell>
          <cell r="V56">
            <v>28</v>
          </cell>
          <cell r="W56" t="str">
            <v>Under 12s</v>
          </cell>
          <cell r="X56" t="str">
            <v>Boys</v>
          </cell>
          <cell r="Y56" t="str">
            <v>25m</v>
          </cell>
          <cell r="Z56" t="str">
            <v>Butterfly</v>
          </cell>
          <cell r="AA56">
            <v>28</v>
          </cell>
          <cell r="AB56" t="str">
            <v>Under 12s</v>
          </cell>
          <cell r="AC56" t="str">
            <v>Boys</v>
          </cell>
          <cell r="AD56" t="str">
            <v>25m</v>
          </cell>
          <cell r="AE56" t="str">
            <v>Butterfly</v>
          </cell>
        </row>
        <row r="57">
          <cell r="A57">
            <v>53</v>
          </cell>
          <cell r="B57">
            <v>29</v>
          </cell>
          <cell r="C57" t="str">
            <v>Under 16s</v>
          </cell>
          <cell r="D57" t="str">
            <v>Girls</v>
          </cell>
          <cell r="E57" t="str">
            <v>100m</v>
          </cell>
          <cell r="F57" t="str">
            <v>Backstroke</v>
          </cell>
          <cell r="G57">
            <v>29</v>
          </cell>
          <cell r="H57" t="str">
            <v>Under 16s</v>
          </cell>
          <cell r="I57" t="str">
            <v>Girls</v>
          </cell>
          <cell r="J57" t="str">
            <v>100m</v>
          </cell>
          <cell r="K57" t="str">
            <v>Backstroke</v>
          </cell>
          <cell r="L57">
            <v>29</v>
          </cell>
          <cell r="M57" t="str">
            <v>Under 16s</v>
          </cell>
          <cell r="N57" t="str">
            <v>Girls</v>
          </cell>
          <cell r="O57" t="str">
            <v>50m</v>
          </cell>
          <cell r="P57" t="str">
            <v>Backstroke</v>
          </cell>
          <cell r="Q57">
            <v>29</v>
          </cell>
          <cell r="R57" t="str">
            <v>Under 12s</v>
          </cell>
          <cell r="S57" t="str">
            <v>Girls</v>
          </cell>
          <cell r="T57" t="str">
            <v>50m</v>
          </cell>
          <cell r="U57" t="str">
            <v>Butterfly</v>
          </cell>
          <cell r="V57">
            <v>29</v>
          </cell>
          <cell r="W57" t="str">
            <v>Under 13s</v>
          </cell>
          <cell r="X57" t="str">
            <v>Girls</v>
          </cell>
          <cell r="Y57" t="str">
            <v>50m</v>
          </cell>
          <cell r="Z57" t="str">
            <v>Freestyle</v>
          </cell>
          <cell r="AA57">
            <v>29</v>
          </cell>
          <cell r="AB57" t="str">
            <v>Under 13s</v>
          </cell>
          <cell r="AC57" t="str">
            <v>Girls</v>
          </cell>
          <cell r="AD57" t="str">
            <v>50m</v>
          </cell>
          <cell r="AE57" t="str">
            <v>Freestyle</v>
          </cell>
        </row>
        <row r="58">
          <cell r="A58">
            <v>54</v>
          </cell>
          <cell r="B58">
            <v>30</v>
          </cell>
          <cell r="C58" t="str">
            <v>Under 16s</v>
          </cell>
          <cell r="D58" t="str">
            <v>Boys</v>
          </cell>
          <cell r="E58" t="str">
            <v>100m</v>
          </cell>
          <cell r="F58" t="str">
            <v>Backstroke</v>
          </cell>
          <cell r="G58">
            <v>30</v>
          </cell>
          <cell r="H58" t="str">
            <v>Under 16s</v>
          </cell>
          <cell r="I58" t="str">
            <v>Boys</v>
          </cell>
          <cell r="J58" t="str">
            <v>100m</v>
          </cell>
          <cell r="K58" t="str">
            <v>Backstroke</v>
          </cell>
          <cell r="L58">
            <v>30</v>
          </cell>
          <cell r="M58" t="str">
            <v>Under 16s</v>
          </cell>
          <cell r="N58" t="str">
            <v>Boys</v>
          </cell>
          <cell r="O58" t="str">
            <v>50m</v>
          </cell>
          <cell r="P58" t="str">
            <v>Backstroke</v>
          </cell>
          <cell r="Q58">
            <v>30</v>
          </cell>
          <cell r="R58" t="str">
            <v>Under 12s</v>
          </cell>
          <cell r="S58" t="str">
            <v>Boys</v>
          </cell>
          <cell r="T58" t="str">
            <v>50m</v>
          </cell>
          <cell r="U58" t="str">
            <v>Butterfly</v>
          </cell>
          <cell r="V58">
            <v>30</v>
          </cell>
          <cell r="W58" t="str">
            <v>Under 13s</v>
          </cell>
          <cell r="X58" t="str">
            <v>Boys</v>
          </cell>
          <cell r="Y58" t="str">
            <v>50m</v>
          </cell>
          <cell r="Z58" t="str">
            <v>Freestyle</v>
          </cell>
          <cell r="AA58">
            <v>30</v>
          </cell>
          <cell r="AB58" t="str">
            <v>Under 13s</v>
          </cell>
          <cell r="AC58" t="str">
            <v>Boys</v>
          </cell>
          <cell r="AD58" t="str">
            <v>50m</v>
          </cell>
          <cell r="AE58" t="str">
            <v>Freestyle</v>
          </cell>
        </row>
        <row r="59">
          <cell r="A59">
            <v>55</v>
          </cell>
          <cell r="B59">
            <v>31</v>
          </cell>
          <cell r="C59" t="str">
            <v>Under 14s</v>
          </cell>
          <cell r="D59" t="str">
            <v>Girls</v>
          </cell>
          <cell r="E59" t="str">
            <v>100m</v>
          </cell>
          <cell r="F59" t="str">
            <v>Freestyle</v>
          </cell>
          <cell r="G59">
            <v>31</v>
          </cell>
          <cell r="H59" t="str">
            <v>Under 14s</v>
          </cell>
          <cell r="I59" t="str">
            <v>Girls</v>
          </cell>
          <cell r="J59" t="str">
            <v>100m</v>
          </cell>
          <cell r="K59" t="str">
            <v>Freestyle</v>
          </cell>
          <cell r="L59">
            <v>31</v>
          </cell>
          <cell r="M59" t="str">
            <v>Under 14s</v>
          </cell>
          <cell r="N59" t="str">
            <v>Girls</v>
          </cell>
          <cell r="O59" t="str">
            <v>50m</v>
          </cell>
          <cell r="P59" t="str">
            <v>Freestyle</v>
          </cell>
          <cell r="Q59">
            <v>31</v>
          </cell>
          <cell r="R59" t="str">
            <v>Under 13s</v>
          </cell>
          <cell r="S59" t="str">
            <v>Girls</v>
          </cell>
          <cell r="T59" t="str">
            <v>50m</v>
          </cell>
          <cell r="U59" t="str">
            <v>Freestyle</v>
          </cell>
          <cell r="V59">
            <v>31</v>
          </cell>
          <cell r="W59" t="str">
            <v>9 Years</v>
          </cell>
          <cell r="X59" t="str">
            <v>Girls</v>
          </cell>
          <cell r="Y59" t="str">
            <v>25m</v>
          </cell>
          <cell r="Z59" t="str">
            <v>Breaststroke</v>
          </cell>
          <cell r="AA59">
            <v>31</v>
          </cell>
          <cell r="AB59" t="str">
            <v>9 Years</v>
          </cell>
          <cell r="AC59" t="str">
            <v>Girls</v>
          </cell>
          <cell r="AD59" t="str">
            <v>25m</v>
          </cell>
          <cell r="AE59" t="str">
            <v>Breaststroke</v>
          </cell>
        </row>
        <row r="60">
          <cell r="A60">
            <v>56</v>
          </cell>
          <cell r="B60">
            <v>32</v>
          </cell>
          <cell r="C60" t="str">
            <v>Under 14s</v>
          </cell>
          <cell r="D60" t="str">
            <v>Boys</v>
          </cell>
          <cell r="E60" t="str">
            <v>100m</v>
          </cell>
          <cell r="F60" t="str">
            <v>Freestyle</v>
          </cell>
          <cell r="G60">
            <v>32</v>
          </cell>
          <cell r="H60" t="str">
            <v>Under 14s</v>
          </cell>
          <cell r="I60" t="str">
            <v>Boys</v>
          </cell>
          <cell r="J60" t="str">
            <v>100m</v>
          </cell>
          <cell r="K60" t="str">
            <v>Freestyle</v>
          </cell>
          <cell r="L60">
            <v>32</v>
          </cell>
          <cell r="M60" t="str">
            <v>Under 14s</v>
          </cell>
          <cell r="N60" t="str">
            <v>Boys</v>
          </cell>
          <cell r="O60" t="str">
            <v>50m</v>
          </cell>
          <cell r="P60" t="str">
            <v>Freestyle</v>
          </cell>
          <cell r="Q60">
            <v>32</v>
          </cell>
          <cell r="R60" t="str">
            <v>Under 13s</v>
          </cell>
          <cell r="S60" t="str">
            <v>Boys</v>
          </cell>
          <cell r="T60" t="str">
            <v>50m</v>
          </cell>
          <cell r="U60" t="str">
            <v>Freestyle</v>
          </cell>
          <cell r="V60">
            <v>32</v>
          </cell>
          <cell r="W60" t="str">
            <v>9 Years</v>
          </cell>
          <cell r="X60" t="str">
            <v>Boys</v>
          </cell>
          <cell r="Y60" t="str">
            <v>25m</v>
          </cell>
          <cell r="Z60" t="str">
            <v>Breaststroke</v>
          </cell>
          <cell r="AA60">
            <v>32</v>
          </cell>
          <cell r="AB60" t="str">
            <v>9 Years</v>
          </cell>
          <cell r="AC60" t="str">
            <v>Boys</v>
          </cell>
          <cell r="AD60" t="str">
            <v>25m</v>
          </cell>
          <cell r="AE60" t="str">
            <v>Breaststroke</v>
          </cell>
        </row>
        <row r="61">
          <cell r="A61">
            <v>57</v>
          </cell>
          <cell r="B61">
            <v>33</v>
          </cell>
          <cell r="C61" t="str">
            <v>Open</v>
          </cell>
          <cell r="D61" t="str">
            <v>Girls</v>
          </cell>
          <cell r="E61" t="str">
            <v>100m</v>
          </cell>
          <cell r="F61" t="str">
            <v>Butterfly</v>
          </cell>
          <cell r="G61">
            <v>33</v>
          </cell>
          <cell r="H61" t="str">
            <v>Open</v>
          </cell>
          <cell r="I61" t="str">
            <v>Girls</v>
          </cell>
          <cell r="J61" t="str">
            <v>100m</v>
          </cell>
          <cell r="K61" t="str">
            <v>Butterfly</v>
          </cell>
          <cell r="L61">
            <v>33</v>
          </cell>
          <cell r="M61" t="str">
            <v>Open</v>
          </cell>
          <cell r="N61" t="str">
            <v>Girls</v>
          </cell>
          <cell r="O61" t="str">
            <v>50m</v>
          </cell>
          <cell r="P61" t="str">
            <v>Butterfly</v>
          </cell>
          <cell r="Q61">
            <v>33</v>
          </cell>
          <cell r="R61" t="str">
            <v>9 Years</v>
          </cell>
          <cell r="S61" t="str">
            <v>Girls</v>
          </cell>
          <cell r="T61" t="str">
            <v>25m</v>
          </cell>
          <cell r="U61" t="str">
            <v>Breaststroke</v>
          </cell>
          <cell r="V61">
            <v>33</v>
          </cell>
          <cell r="W61" t="str">
            <v>Under 11s</v>
          </cell>
          <cell r="X61" t="str">
            <v>Girls</v>
          </cell>
          <cell r="Y61" t="str">
            <v>25m</v>
          </cell>
          <cell r="Z61" t="str">
            <v>Backstroke</v>
          </cell>
          <cell r="AA61">
            <v>33</v>
          </cell>
          <cell r="AB61" t="str">
            <v>Under 11s</v>
          </cell>
          <cell r="AC61" t="str">
            <v>Girls</v>
          </cell>
          <cell r="AD61" t="str">
            <v>25m</v>
          </cell>
          <cell r="AE61" t="str">
            <v>Backstroke</v>
          </cell>
        </row>
        <row r="62">
          <cell r="A62">
            <v>58</v>
          </cell>
          <cell r="B62">
            <v>34</v>
          </cell>
          <cell r="C62" t="str">
            <v>Open</v>
          </cell>
          <cell r="D62" t="str">
            <v>Boys</v>
          </cell>
          <cell r="E62" t="str">
            <v>100m</v>
          </cell>
          <cell r="F62" t="str">
            <v>Butterfly</v>
          </cell>
          <cell r="G62">
            <v>34</v>
          </cell>
          <cell r="H62" t="str">
            <v>Open</v>
          </cell>
          <cell r="I62" t="str">
            <v>Boys</v>
          </cell>
          <cell r="J62" t="str">
            <v>100m</v>
          </cell>
          <cell r="K62" t="str">
            <v>Butterfly</v>
          </cell>
          <cell r="L62">
            <v>34</v>
          </cell>
          <cell r="M62" t="str">
            <v>Open</v>
          </cell>
          <cell r="N62" t="str">
            <v>Boys</v>
          </cell>
          <cell r="O62" t="str">
            <v>50m</v>
          </cell>
          <cell r="P62" t="str">
            <v>Butterfly</v>
          </cell>
          <cell r="Q62">
            <v>34</v>
          </cell>
          <cell r="R62" t="str">
            <v>9 Years</v>
          </cell>
          <cell r="S62" t="str">
            <v>Boys</v>
          </cell>
          <cell r="T62" t="str">
            <v>25m</v>
          </cell>
          <cell r="U62" t="str">
            <v>Breaststroke</v>
          </cell>
          <cell r="V62">
            <v>34</v>
          </cell>
          <cell r="W62" t="str">
            <v>Under 11s</v>
          </cell>
          <cell r="X62" t="str">
            <v>Boys</v>
          </cell>
          <cell r="Y62" t="str">
            <v>25m</v>
          </cell>
          <cell r="Z62" t="str">
            <v>Backstroke</v>
          </cell>
          <cell r="AA62">
            <v>34</v>
          </cell>
          <cell r="AB62" t="str">
            <v>Under 11s</v>
          </cell>
          <cell r="AC62" t="str">
            <v>Boys</v>
          </cell>
          <cell r="AD62" t="str">
            <v>25m</v>
          </cell>
          <cell r="AE62" t="str">
            <v>Backstroke</v>
          </cell>
        </row>
        <row r="63">
          <cell r="A63">
            <v>59</v>
          </cell>
          <cell r="B63">
            <v>35</v>
          </cell>
          <cell r="C63" t="str">
            <v>Under 12s</v>
          </cell>
          <cell r="D63" t="str">
            <v>Girls</v>
          </cell>
          <cell r="E63" t="str">
            <v>50m</v>
          </cell>
          <cell r="F63" t="str">
            <v>Freestyle</v>
          </cell>
          <cell r="G63">
            <v>35</v>
          </cell>
          <cell r="H63" t="str">
            <v>Under 12s</v>
          </cell>
          <cell r="I63" t="str">
            <v>Girls</v>
          </cell>
          <cell r="J63" t="str">
            <v>50m</v>
          </cell>
          <cell r="K63" t="str">
            <v>Freestyle</v>
          </cell>
          <cell r="L63">
            <v>35</v>
          </cell>
          <cell r="M63" t="str">
            <v>Under 12s</v>
          </cell>
          <cell r="N63" t="str">
            <v>Girls</v>
          </cell>
          <cell r="O63" t="str">
            <v>25m</v>
          </cell>
          <cell r="P63" t="str">
            <v>Freestyle</v>
          </cell>
          <cell r="Q63">
            <v>35</v>
          </cell>
          <cell r="R63" t="str">
            <v>Under 11s</v>
          </cell>
          <cell r="S63" t="str">
            <v>Girls</v>
          </cell>
          <cell r="T63" t="str">
            <v>25m</v>
          </cell>
          <cell r="U63" t="str">
            <v>Backstroke</v>
          </cell>
          <cell r="V63">
            <v>35</v>
          </cell>
          <cell r="W63" t="str">
            <v>Under 12s</v>
          </cell>
          <cell r="X63" t="str">
            <v>Girls</v>
          </cell>
          <cell r="Y63" t="str">
            <v>50m</v>
          </cell>
          <cell r="Z63" t="str">
            <v>Breaststroke</v>
          </cell>
          <cell r="AA63">
            <v>35</v>
          </cell>
          <cell r="AB63" t="str">
            <v>Under 12s</v>
          </cell>
          <cell r="AC63" t="str">
            <v>Girls</v>
          </cell>
          <cell r="AD63" t="str">
            <v>25m</v>
          </cell>
          <cell r="AE63" t="str">
            <v>Breaststroke</v>
          </cell>
        </row>
        <row r="64">
          <cell r="A64">
            <v>60</v>
          </cell>
          <cell r="B64">
            <v>36</v>
          </cell>
          <cell r="C64" t="str">
            <v>Under 12s</v>
          </cell>
          <cell r="D64" t="str">
            <v>Boys</v>
          </cell>
          <cell r="E64" t="str">
            <v>50m</v>
          </cell>
          <cell r="F64" t="str">
            <v>Freestyle</v>
          </cell>
          <cell r="G64">
            <v>36</v>
          </cell>
          <cell r="H64" t="str">
            <v>Under 12s</v>
          </cell>
          <cell r="I64" t="str">
            <v>Boys</v>
          </cell>
          <cell r="J64" t="str">
            <v>50m</v>
          </cell>
          <cell r="K64" t="str">
            <v>Freestyle</v>
          </cell>
          <cell r="L64">
            <v>36</v>
          </cell>
          <cell r="M64" t="str">
            <v>Under 12s</v>
          </cell>
          <cell r="N64" t="str">
            <v>Boys</v>
          </cell>
          <cell r="O64" t="str">
            <v>25m</v>
          </cell>
          <cell r="P64" t="str">
            <v>Freestyle</v>
          </cell>
          <cell r="Q64">
            <v>36</v>
          </cell>
          <cell r="R64" t="str">
            <v>Under 11s</v>
          </cell>
          <cell r="S64" t="str">
            <v>Boys</v>
          </cell>
          <cell r="T64" t="str">
            <v>25m</v>
          </cell>
          <cell r="U64" t="str">
            <v>Backstroke</v>
          </cell>
          <cell r="V64">
            <v>36</v>
          </cell>
          <cell r="W64" t="str">
            <v>Under 12s</v>
          </cell>
          <cell r="X64" t="str">
            <v>Boys</v>
          </cell>
          <cell r="Y64" t="str">
            <v>50m</v>
          </cell>
          <cell r="Z64" t="str">
            <v>Breaststroke</v>
          </cell>
          <cell r="AA64">
            <v>36</v>
          </cell>
          <cell r="AB64" t="str">
            <v>Under 12s</v>
          </cell>
          <cell r="AC64" t="str">
            <v>Boys</v>
          </cell>
          <cell r="AD64" t="str">
            <v>25m</v>
          </cell>
          <cell r="AE64" t="str">
            <v>Breaststroke</v>
          </cell>
        </row>
        <row r="65">
          <cell r="A65">
            <v>61</v>
          </cell>
          <cell r="B65">
            <v>37</v>
          </cell>
          <cell r="C65" t="str">
            <v>Under 16s</v>
          </cell>
          <cell r="D65" t="str">
            <v>Girls</v>
          </cell>
          <cell r="E65" t="str">
            <v>100m</v>
          </cell>
          <cell r="F65" t="str">
            <v>Breaststroke</v>
          </cell>
          <cell r="G65">
            <v>37</v>
          </cell>
          <cell r="H65" t="str">
            <v>Under 16s</v>
          </cell>
          <cell r="I65" t="str">
            <v>Girls</v>
          </cell>
          <cell r="J65" t="str">
            <v>100m</v>
          </cell>
          <cell r="K65" t="str">
            <v>Breaststroke</v>
          </cell>
          <cell r="L65">
            <v>37</v>
          </cell>
          <cell r="M65" t="str">
            <v>Under 16s</v>
          </cell>
          <cell r="N65" t="str">
            <v>Girls</v>
          </cell>
          <cell r="O65" t="str">
            <v>50m</v>
          </cell>
          <cell r="P65" t="str">
            <v>Breaststroke</v>
          </cell>
          <cell r="Q65">
            <v>37</v>
          </cell>
          <cell r="R65" t="str">
            <v>Under 12s</v>
          </cell>
          <cell r="S65" t="str">
            <v>Girls</v>
          </cell>
          <cell r="T65" t="str">
            <v>50m</v>
          </cell>
          <cell r="U65" t="str">
            <v>Breaststroke</v>
          </cell>
          <cell r="V65">
            <v>37</v>
          </cell>
          <cell r="W65" t="str">
            <v>Under 13s</v>
          </cell>
          <cell r="X65" t="str">
            <v>Girls</v>
          </cell>
          <cell r="Y65" t="str">
            <v>50m</v>
          </cell>
          <cell r="Z65" t="str">
            <v>Butterfly</v>
          </cell>
          <cell r="AA65">
            <v>37</v>
          </cell>
          <cell r="AB65" t="str">
            <v>Under 13s</v>
          </cell>
          <cell r="AC65" t="str">
            <v>Girls</v>
          </cell>
          <cell r="AD65" t="str">
            <v>25m</v>
          </cell>
          <cell r="AE65" t="str">
            <v>Butterfly</v>
          </cell>
        </row>
        <row r="66">
          <cell r="A66">
            <v>62</v>
          </cell>
          <cell r="B66">
            <v>38</v>
          </cell>
          <cell r="C66" t="str">
            <v>Under 16s</v>
          </cell>
          <cell r="D66" t="str">
            <v>Boys</v>
          </cell>
          <cell r="E66" t="str">
            <v>100m</v>
          </cell>
          <cell r="F66" t="str">
            <v>Breaststroke</v>
          </cell>
          <cell r="G66">
            <v>38</v>
          </cell>
          <cell r="H66" t="str">
            <v>Under 16s</v>
          </cell>
          <cell r="I66" t="str">
            <v>Boys</v>
          </cell>
          <cell r="J66" t="str">
            <v>100m</v>
          </cell>
          <cell r="K66" t="str">
            <v>Breaststroke</v>
          </cell>
          <cell r="L66">
            <v>38</v>
          </cell>
          <cell r="M66" t="str">
            <v>Under 16s</v>
          </cell>
          <cell r="N66" t="str">
            <v>Boys</v>
          </cell>
          <cell r="O66" t="str">
            <v>50m</v>
          </cell>
          <cell r="P66" t="str">
            <v>Breaststroke</v>
          </cell>
          <cell r="Q66">
            <v>38</v>
          </cell>
          <cell r="R66" t="str">
            <v>Under 12s</v>
          </cell>
          <cell r="S66" t="str">
            <v>Boys</v>
          </cell>
          <cell r="T66" t="str">
            <v>50m</v>
          </cell>
          <cell r="U66" t="str">
            <v>Breaststroke</v>
          </cell>
          <cell r="V66">
            <v>38</v>
          </cell>
          <cell r="W66" t="str">
            <v>Under 13s</v>
          </cell>
          <cell r="X66" t="str">
            <v>Boys</v>
          </cell>
          <cell r="Y66" t="str">
            <v>50m</v>
          </cell>
          <cell r="Z66" t="str">
            <v>Butterfly</v>
          </cell>
          <cell r="AA66">
            <v>38</v>
          </cell>
          <cell r="AB66" t="str">
            <v>Under 13s</v>
          </cell>
          <cell r="AC66" t="str">
            <v>Boys</v>
          </cell>
          <cell r="AD66" t="str">
            <v>25m</v>
          </cell>
          <cell r="AE66" t="str">
            <v>Butterfly</v>
          </cell>
        </row>
        <row r="67">
          <cell r="A67">
            <v>63</v>
          </cell>
          <cell r="B67">
            <v>39</v>
          </cell>
          <cell r="C67" t="str">
            <v>Under 14s</v>
          </cell>
          <cell r="D67" t="str">
            <v>Girls</v>
          </cell>
          <cell r="E67" t="str">
            <v>100m</v>
          </cell>
          <cell r="F67" t="str">
            <v>Backstroke</v>
          </cell>
          <cell r="G67">
            <v>39</v>
          </cell>
          <cell r="H67" t="str">
            <v>Under 14s</v>
          </cell>
          <cell r="I67" t="str">
            <v>Girls</v>
          </cell>
          <cell r="J67" t="str">
            <v>100m</v>
          </cell>
          <cell r="K67" t="str">
            <v>Backstroke</v>
          </cell>
          <cell r="L67">
            <v>39</v>
          </cell>
          <cell r="M67" t="str">
            <v>Under 14s</v>
          </cell>
          <cell r="N67" t="str">
            <v>Girls</v>
          </cell>
          <cell r="O67" t="str">
            <v>50m</v>
          </cell>
          <cell r="P67" t="str">
            <v>Backstroke</v>
          </cell>
          <cell r="Q67">
            <v>39</v>
          </cell>
          <cell r="R67" t="str">
            <v>Under 13s</v>
          </cell>
          <cell r="S67" t="str">
            <v>Girls</v>
          </cell>
          <cell r="T67" t="str">
            <v>50m</v>
          </cell>
          <cell r="U67" t="str">
            <v>Butterfly</v>
          </cell>
          <cell r="V67">
            <v>39</v>
          </cell>
          <cell r="W67" t="str">
            <v>9 Years</v>
          </cell>
          <cell r="X67" t="str">
            <v>Girls</v>
          </cell>
          <cell r="Y67" t="str">
            <v>4x25m</v>
          </cell>
          <cell r="Z67" t="str">
            <v>Special Relay</v>
          </cell>
          <cell r="AA67">
            <v>39</v>
          </cell>
          <cell r="AB67" t="str">
            <v>9 Years</v>
          </cell>
          <cell r="AC67" t="str">
            <v>Girls</v>
          </cell>
          <cell r="AD67" t="str">
            <v>4x25m</v>
          </cell>
          <cell r="AE67" t="str">
            <v>Special Relay</v>
          </cell>
        </row>
        <row r="68">
          <cell r="A68">
            <v>64</v>
          </cell>
          <cell r="B68">
            <v>40</v>
          </cell>
          <cell r="C68" t="str">
            <v>Under 14s</v>
          </cell>
          <cell r="D68" t="str">
            <v>Boys</v>
          </cell>
          <cell r="E68" t="str">
            <v>100m</v>
          </cell>
          <cell r="F68" t="str">
            <v>Backstroke</v>
          </cell>
          <cell r="G68">
            <v>40</v>
          </cell>
          <cell r="H68" t="str">
            <v>Under 14s</v>
          </cell>
          <cell r="I68" t="str">
            <v>Boys</v>
          </cell>
          <cell r="J68" t="str">
            <v>100m</v>
          </cell>
          <cell r="K68" t="str">
            <v>Backstroke</v>
          </cell>
          <cell r="L68">
            <v>40</v>
          </cell>
          <cell r="M68" t="str">
            <v>Under 14s</v>
          </cell>
          <cell r="N68" t="str">
            <v>Boys</v>
          </cell>
          <cell r="O68" t="str">
            <v>50m</v>
          </cell>
          <cell r="P68" t="str">
            <v>Backstroke</v>
          </cell>
          <cell r="Q68">
            <v>40</v>
          </cell>
          <cell r="R68" t="str">
            <v>Under 13s</v>
          </cell>
          <cell r="S68" t="str">
            <v>Boys</v>
          </cell>
          <cell r="T68" t="str">
            <v>50m</v>
          </cell>
          <cell r="U68" t="str">
            <v>Butterfly</v>
          </cell>
          <cell r="V68">
            <v>39</v>
          </cell>
          <cell r="W68" t="str">
            <v>9 Years</v>
          </cell>
          <cell r="X68" t="str">
            <v>Girls</v>
          </cell>
          <cell r="Y68" t="str">
            <v>4x25m</v>
          </cell>
          <cell r="Z68" t="str">
            <v>Special Relay</v>
          </cell>
          <cell r="AA68">
            <v>39</v>
          </cell>
          <cell r="AB68" t="str">
            <v>9 Years</v>
          </cell>
          <cell r="AC68" t="str">
            <v>Girls</v>
          </cell>
          <cell r="AD68" t="str">
            <v>4x25m</v>
          </cell>
          <cell r="AE68" t="str">
            <v>Special Relay</v>
          </cell>
        </row>
        <row r="69">
          <cell r="A69">
            <v>65</v>
          </cell>
          <cell r="B69">
            <v>41</v>
          </cell>
          <cell r="C69" t="str">
            <v>Open</v>
          </cell>
          <cell r="D69" t="str">
            <v>Girls</v>
          </cell>
          <cell r="E69" t="str">
            <v>4x50m</v>
          </cell>
          <cell r="F69" t="str">
            <v>Freestyle Relay</v>
          </cell>
          <cell r="G69">
            <v>41</v>
          </cell>
          <cell r="H69" t="str">
            <v>Open</v>
          </cell>
          <cell r="I69" t="str">
            <v>Girls</v>
          </cell>
          <cell r="J69" t="str">
            <v>4x25m</v>
          </cell>
          <cell r="K69" t="str">
            <v>Freestyle Relay</v>
          </cell>
          <cell r="L69">
            <v>41</v>
          </cell>
          <cell r="M69" t="str">
            <v>Open</v>
          </cell>
          <cell r="N69" t="str">
            <v>Girls</v>
          </cell>
          <cell r="O69" t="str">
            <v>4x25m</v>
          </cell>
          <cell r="P69" t="str">
            <v>Freestyle Relay</v>
          </cell>
          <cell r="Q69">
            <v>41</v>
          </cell>
          <cell r="R69" t="str">
            <v>9 Years</v>
          </cell>
          <cell r="S69" t="str">
            <v>Girls</v>
          </cell>
          <cell r="T69" t="str">
            <v>4x25m</v>
          </cell>
          <cell r="U69" t="str">
            <v>Medley Relay</v>
          </cell>
          <cell r="V69">
            <v>39</v>
          </cell>
          <cell r="W69" t="str">
            <v>9 Years</v>
          </cell>
          <cell r="X69" t="str">
            <v>Girls</v>
          </cell>
          <cell r="Y69" t="str">
            <v>4x25m</v>
          </cell>
          <cell r="Z69" t="str">
            <v>Special Relay</v>
          </cell>
          <cell r="AA69">
            <v>39</v>
          </cell>
          <cell r="AB69" t="str">
            <v>9 Years</v>
          </cell>
          <cell r="AC69" t="str">
            <v>Girls</v>
          </cell>
          <cell r="AD69" t="str">
            <v>4x25m</v>
          </cell>
          <cell r="AE69" t="str">
            <v>Special Relay</v>
          </cell>
        </row>
        <row r="70">
          <cell r="A70">
            <v>66</v>
          </cell>
          <cell r="B70">
            <v>41</v>
          </cell>
          <cell r="C70" t="str">
            <v>Open</v>
          </cell>
          <cell r="D70" t="str">
            <v>Girls</v>
          </cell>
          <cell r="E70" t="str">
            <v>4x50m</v>
          </cell>
          <cell r="F70" t="str">
            <v>Freestyle Relay</v>
          </cell>
          <cell r="G70">
            <v>41</v>
          </cell>
          <cell r="H70" t="str">
            <v>Open</v>
          </cell>
          <cell r="I70" t="str">
            <v>Girls</v>
          </cell>
          <cell r="J70" t="str">
            <v>4x25m</v>
          </cell>
          <cell r="K70" t="str">
            <v>Freestyle Relay</v>
          </cell>
          <cell r="L70">
            <v>41</v>
          </cell>
          <cell r="M70" t="str">
            <v>Open</v>
          </cell>
          <cell r="N70" t="str">
            <v>Girls</v>
          </cell>
          <cell r="O70" t="str">
            <v>4x25m</v>
          </cell>
          <cell r="P70" t="str">
            <v>Freestyle Relay</v>
          </cell>
          <cell r="Q70">
            <v>41</v>
          </cell>
          <cell r="R70" t="str">
            <v>9 Years</v>
          </cell>
          <cell r="S70" t="str">
            <v>Girls</v>
          </cell>
          <cell r="T70" t="str">
            <v>4x25m</v>
          </cell>
          <cell r="U70" t="str">
            <v>Medley Relay</v>
          </cell>
          <cell r="V70">
            <v>39</v>
          </cell>
          <cell r="W70" t="str">
            <v>9 Years</v>
          </cell>
          <cell r="X70" t="str">
            <v>Girls</v>
          </cell>
          <cell r="Y70" t="str">
            <v>4x25m</v>
          </cell>
          <cell r="Z70" t="str">
            <v>Special Relay</v>
          </cell>
          <cell r="AA70">
            <v>39</v>
          </cell>
          <cell r="AB70" t="str">
            <v>9 Years</v>
          </cell>
          <cell r="AC70" t="str">
            <v>Girls</v>
          </cell>
          <cell r="AD70" t="str">
            <v>4x25m</v>
          </cell>
          <cell r="AE70" t="str">
            <v>Special Relay</v>
          </cell>
        </row>
        <row r="71">
          <cell r="A71">
            <v>67</v>
          </cell>
          <cell r="B71">
            <v>41</v>
          </cell>
          <cell r="C71" t="str">
            <v>Open</v>
          </cell>
          <cell r="D71" t="str">
            <v>Girls</v>
          </cell>
          <cell r="E71" t="str">
            <v>4x50m</v>
          </cell>
          <cell r="F71" t="str">
            <v>Freestyle Relay</v>
          </cell>
          <cell r="G71">
            <v>41</v>
          </cell>
          <cell r="H71" t="str">
            <v>Open</v>
          </cell>
          <cell r="I71" t="str">
            <v>Girls</v>
          </cell>
          <cell r="J71" t="str">
            <v>4x25m</v>
          </cell>
          <cell r="K71" t="str">
            <v>Freestyle Relay</v>
          </cell>
          <cell r="L71">
            <v>41</v>
          </cell>
          <cell r="M71" t="str">
            <v>Open</v>
          </cell>
          <cell r="N71" t="str">
            <v>Girls</v>
          </cell>
          <cell r="O71" t="str">
            <v>4x25m</v>
          </cell>
          <cell r="P71" t="str">
            <v>Freestyle Relay</v>
          </cell>
          <cell r="Q71">
            <v>41</v>
          </cell>
          <cell r="R71" t="str">
            <v>9 Years</v>
          </cell>
          <cell r="S71" t="str">
            <v>Girls</v>
          </cell>
          <cell r="T71" t="str">
            <v>4x25m</v>
          </cell>
          <cell r="U71" t="str">
            <v>Medley Relay</v>
          </cell>
          <cell r="V71">
            <v>40</v>
          </cell>
          <cell r="W71" t="str">
            <v>9 Years</v>
          </cell>
          <cell r="X71" t="str">
            <v>Boys</v>
          </cell>
          <cell r="Y71" t="str">
            <v>4x25m</v>
          </cell>
          <cell r="Z71" t="str">
            <v>Special Relay</v>
          </cell>
          <cell r="AA71">
            <v>40</v>
          </cell>
          <cell r="AB71" t="str">
            <v>9 Years</v>
          </cell>
          <cell r="AC71" t="str">
            <v>Boys</v>
          </cell>
          <cell r="AD71" t="str">
            <v>4x25m</v>
          </cell>
          <cell r="AE71" t="str">
            <v>Special Relay</v>
          </cell>
        </row>
        <row r="72">
          <cell r="A72">
            <v>68</v>
          </cell>
          <cell r="B72">
            <v>41</v>
          </cell>
          <cell r="C72" t="str">
            <v>Open</v>
          </cell>
          <cell r="D72" t="str">
            <v>Girls</v>
          </cell>
          <cell r="E72" t="str">
            <v>4x50m</v>
          </cell>
          <cell r="F72" t="str">
            <v>Freestyle Relay</v>
          </cell>
          <cell r="G72">
            <v>41</v>
          </cell>
          <cell r="H72" t="str">
            <v>Open</v>
          </cell>
          <cell r="I72" t="str">
            <v>Girls</v>
          </cell>
          <cell r="J72" t="str">
            <v>4x25m</v>
          </cell>
          <cell r="K72" t="str">
            <v>Freestyle Relay</v>
          </cell>
          <cell r="L72">
            <v>41</v>
          </cell>
          <cell r="M72" t="str">
            <v>Open</v>
          </cell>
          <cell r="N72" t="str">
            <v>Girls</v>
          </cell>
          <cell r="O72" t="str">
            <v>4x25m</v>
          </cell>
          <cell r="P72" t="str">
            <v>Freestyle Relay</v>
          </cell>
          <cell r="Q72">
            <v>41</v>
          </cell>
          <cell r="R72" t="str">
            <v>9 Years</v>
          </cell>
          <cell r="S72" t="str">
            <v>Girls</v>
          </cell>
          <cell r="T72" t="str">
            <v>4x25m</v>
          </cell>
          <cell r="U72" t="str">
            <v>Medley Relay</v>
          </cell>
          <cell r="V72">
            <v>40</v>
          </cell>
          <cell r="W72" t="str">
            <v>9 Years</v>
          </cell>
          <cell r="X72" t="str">
            <v>Boys</v>
          </cell>
          <cell r="Y72" t="str">
            <v>4x25m</v>
          </cell>
          <cell r="Z72" t="str">
            <v>Special Relay</v>
          </cell>
          <cell r="AA72">
            <v>40</v>
          </cell>
          <cell r="AB72" t="str">
            <v>9 Years</v>
          </cell>
          <cell r="AC72" t="str">
            <v>Boys</v>
          </cell>
          <cell r="AD72" t="str">
            <v>4x25m</v>
          </cell>
          <cell r="AE72" t="str">
            <v>Special Relay</v>
          </cell>
        </row>
        <row r="73">
          <cell r="A73">
            <v>69</v>
          </cell>
          <cell r="B73">
            <v>42</v>
          </cell>
          <cell r="C73" t="str">
            <v>Open</v>
          </cell>
          <cell r="D73" t="str">
            <v>Boys</v>
          </cell>
          <cell r="E73" t="str">
            <v>4x50m</v>
          </cell>
          <cell r="F73" t="str">
            <v>Freestyle Relay</v>
          </cell>
          <cell r="G73">
            <v>42</v>
          </cell>
          <cell r="H73" t="str">
            <v>Open</v>
          </cell>
          <cell r="I73" t="str">
            <v>Boys</v>
          </cell>
          <cell r="J73" t="str">
            <v>4x25m</v>
          </cell>
          <cell r="K73" t="str">
            <v>Freestyle Relay</v>
          </cell>
          <cell r="L73">
            <v>42</v>
          </cell>
          <cell r="M73" t="str">
            <v>Open</v>
          </cell>
          <cell r="N73" t="str">
            <v>Boys</v>
          </cell>
          <cell r="O73" t="str">
            <v>4x25m</v>
          </cell>
          <cell r="P73" t="str">
            <v>Freestyle Relay</v>
          </cell>
          <cell r="Q73">
            <v>42</v>
          </cell>
          <cell r="R73" t="str">
            <v>9 Years</v>
          </cell>
          <cell r="S73" t="str">
            <v>Boys</v>
          </cell>
          <cell r="T73" t="str">
            <v>4x25m</v>
          </cell>
          <cell r="U73" t="str">
            <v>Medley Relay</v>
          </cell>
          <cell r="V73">
            <v>40</v>
          </cell>
          <cell r="W73" t="str">
            <v>9 Years</v>
          </cell>
          <cell r="X73" t="str">
            <v>Boys</v>
          </cell>
          <cell r="Y73" t="str">
            <v>4x25m</v>
          </cell>
          <cell r="Z73" t="str">
            <v>Special Relay</v>
          </cell>
          <cell r="AA73">
            <v>40</v>
          </cell>
          <cell r="AB73" t="str">
            <v>9 Years</v>
          </cell>
          <cell r="AC73" t="str">
            <v>Boys</v>
          </cell>
          <cell r="AD73" t="str">
            <v>4x25m</v>
          </cell>
          <cell r="AE73" t="str">
            <v>Special Relay</v>
          </cell>
        </row>
        <row r="74">
          <cell r="A74">
            <v>70</v>
          </cell>
          <cell r="B74">
            <v>42</v>
          </cell>
          <cell r="C74" t="str">
            <v>Open</v>
          </cell>
          <cell r="D74" t="str">
            <v>Boys</v>
          </cell>
          <cell r="E74" t="str">
            <v>4x50m</v>
          </cell>
          <cell r="F74" t="str">
            <v>Freestyle Relay</v>
          </cell>
          <cell r="G74">
            <v>42</v>
          </cell>
          <cell r="H74" t="str">
            <v>Open</v>
          </cell>
          <cell r="I74" t="str">
            <v>Boys</v>
          </cell>
          <cell r="J74" t="str">
            <v>4x25m</v>
          </cell>
          <cell r="K74" t="str">
            <v>Freestyle Relay</v>
          </cell>
          <cell r="L74">
            <v>42</v>
          </cell>
          <cell r="M74" t="str">
            <v>Open</v>
          </cell>
          <cell r="N74" t="str">
            <v>Boys</v>
          </cell>
          <cell r="O74" t="str">
            <v>4x25m</v>
          </cell>
          <cell r="P74" t="str">
            <v>Freestyle Relay</v>
          </cell>
          <cell r="Q74">
            <v>42</v>
          </cell>
          <cell r="R74" t="str">
            <v>9 Years</v>
          </cell>
          <cell r="S74" t="str">
            <v>Boys</v>
          </cell>
          <cell r="T74" t="str">
            <v>4x25m</v>
          </cell>
          <cell r="U74" t="str">
            <v>Medley Relay</v>
          </cell>
          <cell r="V74">
            <v>40</v>
          </cell>
          <cell r="W74" t="str">
            <v>9 Years</v>
          </cell>
          <cell r="X74" t="str">
            <v>Boys</v>
          </cell>
          <cell r="Y74" t="str">
            <v>4x25m</v>
          </cell>
          <cell r="Z74" t="str">
            <v>Special Relay</v>
          </cell>
          <cell r="AA74">
            <v>40</v>
          </cell>
          <cell r="AB74" t="str">
            <v>9 Years</v>
          </cell>
          <cell r="AC74" t="str">
            <v>Boys</v>
          </cell>
          <cell r="AD74" t="str">
            <v>4x25m</v>
          </cell>
          <cell r="AE74" t="str">
            <v>Special Relay</v>
          </cell>
        </row>
        <row r="75">
          <cell r="A75">
            <v>71</v>
          </cell>
          <cell r="B75">
            <v>42</v>
          </cell>
          <cell r="C75" t="str">
            <v>Open</v>
          </cell>
          <cell r="D75" t="str">
            <v>Boys</v>
          </cell>
          <cell r="E75" t="str">
            <v>4x50m</v>
          </cell>
          <cell r="F75" t="str">
            <v>Freestyle Relay</v>
          </cell>
          <cell r="G75">
            <v>42</v>
          </cell>
          <cell r="H75" t="str">
            <v>Open</v>
          </cell>
          <cell r="I75" t="str">
            <v>Boys</v>
          </cell>
          <cell r="J75" t="str">
            <v>4x25m</v>
          </cell>
          <cell r="K75" t="str">
            <v>Freestyle Relay</v>
          </cell>
          <cell r="L75">
            <v>42</v>
          </cell>
          <cell r="M75" t="str">
            <v>Open</v>
          </cell>
          <cell r="N75" t="str">
            <v>Boys</v>
          </cell>
          <cell r="O75" t="str">
            <v>4x25m</v>
          </cell>
          <cell r="P75" t="str">
            <v>Freestyle Relay</v>
          </cell>
          <cell r="Q75">
            <v>42</v>
          </cell>
          <cell r="R75" t="str">
            <v>9 Years</v>
          </cell>
          <cell r="S75" t="str">
            <v>Boys</v>
          </cell>
          <cell r="T75" t="str">
            <v>4x25m</v>
          </cell>
          <cell r="U75" t="str">
            <v>Medley Relay</v>
          </cell>
          <cell r="V75">
            <v>41</v>
          </cell>
          <cell r="W75" t="str">
            <v>Under 11s</v>
          </cell>
          <cell r="X75" t="str">
            <v>Girls</v>
          </cell>
          <cell r="Y75" t="str">
            <v>4x25m</v>
          </cell>
          <cell r="Z75" t="str">
            <v>Freestyle Relay</v>
          </cell>
          <cell r="AA75">
            <v>41</v>
          </cell>
          <cell r="AB75" t="str">
            <v>Under 11s</v>
          </cell>
          <cell r="AC75" t="str">
            <v>Girls</v>
          </cell>
          <cell r="AD75" t="str">
            <v>4x25m</v>
          </cell>
          <cell r="AE75" t="str">
            <v>Freestyle Relay</v>
          </cell>
        </row>
        <row r="76">
          <cell r="A76">
            <v>72</v>
          </cell>
          <cell r="B76">
            <v>42</v>
          </cell>
          <cell r="C76" t="str">
            <v>Open</v>
          </cell>
          <cell r="D76" t="str">
            <v>Boys</v>
          </cell>
          <cell r="E76" t="str">
            <v>4x50m</v>
          </cell>
          <cell r="F76" t="str">
            <v>Freestyle Relay</v>
          </cell>
          <cell r="G76">
            <v>42</v>
          </cell>
          <cell r="H76" t="str">
            <v>Open</v>
          </cell>
          <cell r="I76" t="str">
            <v>Boys</v>
          </cell>
          <cell r="J76" t="str">
            <v>4x25m</v>
          </cell>
          <cell r="K76" t="str">
            <v>Freestyle Relay</v>
          </cell>
          <cell r="L76">
            <v>42</v>
          </cell>
          <cell r="M76" t="str">
            <v>Open</v>
          </cell>
          <cell r="N76" t="str">
            <v>Boys</v>
          </cell>
          <cell r="O76" t="str">
            <v>4x25m</v>
          </cell>
          <cell r="P76" t="str">
            <v>Freestyle Relay</v>
          </cell>
          <cell r="Q76">
            <v>42</v>
          </cell>
          <cell r="R76" t="str">
            <v>9 Years</v>
          </cell>
          <cell r="S76" t="str">
            <v>Boys</v>
          </cell>
          <cell r="T76" t="str">
            <v>4x25m</v>
          </cell>
          <cell r="U76" t="str">
            <v>Medley Relay</v>
          </cell>
          <cell r="V76">
            <v>41</v>
          </cell>
          <cell r="W76" t="str">
            <v>Under 11s</v>
          </cell>
          <cell r="X76" t="str">
            <v>Girls</v>
          </cell>
          <cell r="Y76" t="str">
            <v>4x25m</v>
          </cell>
          <cell r="Z76" t="str">
            <v>Freestyle Relay</v>
          </cell>
          <cell r="AA76">
            <v>41</v>
          </cell>
          <cell r="AB76" t="str">
            <v>Under 11s</v>
          </cell>
          <cell r="AC76" t="str">
            <v>Girls</v>
          </cell>
          <cell r="AD76" t="str">
            <v>4x25m</v>
          </cell>
          <cell r="AE76" t="str">
            <v>Freestyle Relay</v>
          </cell>
        </row>
        <row r="77">
          <cell r="A77">
            <v>73</v>
          </cell>
          <cell r="B77">
            <v>43</v>
          </cell>
          <cell r="C77" t="str">
            <v>Under 12s</v>
          </cell>
          <cell r="D77" t="str">
            <v>Girls</v>
          </cell>
          <cell r="E77" t="str">
            <v>4x50m</v>
          </cell>
          <cell r="F77" t="str">
            <v>Medley Relay</v>
          </cell>
          <cell r="G77">
            <v>43</v>
          </cell>
          <cell r="H77" t="str">
            <v>Under 12s</v>
          </cell>
          <cell r="I77" t="str">
            <v>Girls</v>
          </cell>
          <cell r="J77" t="str">
            <v>4x25m</v>
          </cell>
          <cell r="K77" t="str">
            <v>Medley Relay</v>
          </cell>
          <cell r="L77">
            <v>43</v>
          </cell>
          <cell r="M77" t="str">
            <v>Under 12s</v>
          </cell>
          <cell r="N77" t="str">
            <v>Girls</v>
          </cell>
          <cell r="O77" t="str">
            <v>4x25m</v>
          </cell>
          <cell r="P77" t="str">
            <v>Medley Relay</v>
          </cell>
          <cell r="Q77">
            <v>43</v>
          </cell>
          <cell r="R77" t="str">
            <v>Under 11s</v>
          </cell>
          <cell r="S77" t="str">
            <v>Girls</v>
          </cell>
          <cell r="T77" t="str">
            <v>4x25m</v>
          </cell>
          <cell r="U77" t="str">
            <v>Freestyle Relay</v>
          </cell>
          <cell r="V77">
            <v>41</v>
          </cell>
          <cell r="W77" t="str">
            <v>Under 11s</v>
          </cell>
          <cell r="X77" t="str">
            <v>Girls</v>
          </cell>
          <cell r="Y77" t="str">
            <v>4x25m</v>
          </cell>
          <cell r="Z77" t="str">
            <v>Freestyle Relay</v>
          </cell>
          <cell r="AA77">
            <v>41</v>
          </cell>
          <cell r="AB77" t="str">
            <v>Under 11s</v>
          </cell>
          <cell r="AC77" t="str">
            <v>Girls</v>
          </cell>
          <cell r="AD77" t="str">
            <v>4x25m</v>
          </cell>
          <cell r="AE77" t="str">
            <v>Freestyle Relay</v>
          </cell>
        </row>
        <row r="78">
          <cell r="A78">
            <v>74</v>
          </cell>
          <cell r="B78">
            <v>43</v>
          </cell>
          <cell r="C78" t="str">
            <v>Under 12s</v>
          </cell>
          <cell r="D78" t="str">
            <v>Girls</v>
          </cell>
          <cell r="E78" t="str">
            <v>4x50m</v>
          </cell>
          <cell r="F78" t="str">
            <v>Medley Relay</v>
          </cell>
          <cell r="G78">
            <v>43</v>
          </cell>
          <cell r="H78" t="str">
            <v>Under 12s</v>
          </cell>
          <cell r="I78" t="str">
            <v>Girls</v>
          </cell>
          <cell r="J78" t="str">
            <v>4x25m</v>
          </cell>
          <cell r="K78" t="str">
            <v>Medley Relay</v>
          </cell>
          <cell r="L78">
            <v>43</v>
          </cell>
          <cell r="M78" t="str">
            <v>Under 12s</v>
          </cell>
          <cell r="N78" t="str">
            <v>Girls</v>
          </cell>
          <cell r="O78" t="str">
            <v>4x25m</v>
          </cell>
          <cell r="P78" t="str">
            <v>Medley Relay</v>
          </cell>
          <cell r="Q78">
            <v>43</v>
          </cell>
          <cell r="R78" t="str">
            <v>Under 11s</v>
          </cell>
          <cell r="S78" t="str">
            <v>Girls</v>
          </cell>
          <cell r="T78" t="str">
            <v>4x25m</v>
          </cell>
          <cell r="U78" t="str">
            <v>Freestyle Relay</v>
          </cell>
          <cell r="V78">
            <v>41</v>
          </cell>
          <cell r="W78" t="str">
            <v>Under 11s</v>
          </cell>
          <cell r="X78" t="str">
            <v>Girls</v>
          </cell>
          <cell r="Y78" t="str">
            <v>4x25m</v>
          </cell>
          <cell r="Z78" t="str">
            <v>Freestyle Relay</v>
          </cell>
          <cell r="AA78">
            <v>41</v>
          </cell>
          <cell r="AB78" t="str">
            <v>Under 11s</v>
          </cell>
          <cell r="AC78" t="str">
            <v>Girls</v>
          </cell>
          <cell r="AD78" t="str">
            <v>4x25m</v>
          </cell>
          <cell r="AE78" t="str">
            <v>Freestyle Relay</v>
          </cell>
        </row>
        <row r="79">
          <cell r="A79">
            <v>75</v>
          </cell>
          <cell r="B79">
            <v>43</v>
          </cell>
          <cell r="C79" t="str">
            <v>Under 12s</v>
          </cell>
          <cell r="D79" t="str">
            <v>Girls</v>
          </cell>
          <cell r="E79" t="str">
            <v>4x50m</v>
          </cell>
          <cell r="F79" t="str">
            <v>Medley Relay</v>
          </cell>
          <cell r="G79">
            <v>43</v>
          </cell>
          <cell r="H79" t="str">
            <v>Under 12s</v>
          </cell>
          <cell r="I79" t="str">
            <v>Girls</v>
          </cell>
          <cell r="J79" t="str">
            <v>4x25m</v>
          </cell>
          <cell r="K79" t="str">
            <v>Medley Relay</v>
          </cell>
          <cell r="L79">
            <v>43</v>
          </cell>
          <cell r="M79" t="str">
            <v>Under 12s</v>
          </cell>
          <cell r="N79" t="str">
            <v>Girls</v>
          </cell>
          <cell r="O79" t="str">
            <v>4x25m</v>
          </cell>
          <cell r="P79" t="str">
            <v>Medley Relay</v>
          </cell>
          <cell r="Q79">
            <v>43</v>
          </cell>
          <cell r="R79" t="str">
            <v>Under 11s</v>
          </cell>
          <cell r="S79" t="str">
            <v>Girls</v>
          </cell>
          <cell r="T79" t="str">
            <v>4x25m</v>
          </cell>
          <cell r="U79" t="str">
            <v>Freestyle Relay</v>
          </cell>
          <cell r="V79">
            <v>42</v>
          </cell>
          <cell r="W79" t="str">
            <v>Under 11s</v>
          </cell>
          <cell r="X79" t="str">
            <v>Boys</v>
          </cell>
          <cell r="Y79" t="str">
            <v>4x25m</v>
          </cell>
          <cell r="Z79" t="str">
            <v>Freestyle Relay</v>
          </cell>
          <cell r="AA79">
            <v>42</v>
          </cell>
          <cell r="AB79" t="str">
            <v>Under 11s</v>
          </cell>
          <cell r="AC79" t="str">
            <v>Boys</v>
          </cell>
          <cell r="AD79" t="str">
            <v>4x25m</v>
          </cell>
          <cell r="AE79" t="str">
            <v>Freestyle Relay</v>
          </cell>
        </row>
        <row r="80">
          <cell r="A80">
            <v>76</v>
          </cell>
          <cell r="B80">
            <v>43</v>
          </cell>
          <cell r="C80" t="str">
            <v>Under 12s</v>
          </cell>
          <cell r="D80" t="str">
            <v>Girls</v>
          </cell>
          <cell r="E80" t="str">
            <v>4x50m</v>
          </cell>
          <cell r="F80" t="str">
            <v>Medley Relay</v>
          </cell>
          <cell r="G80">
            <v>43</v>
          </cell>
          <cell r="H80" t="str">
            <v>Under 12s</v>
          </cell>
          <cell r="I80" t="str">
            <v>Girls</v>
          </cell>
          <cell r="J80" t="str">
            <v>4x25m</v>
          </cell>
          <cell r="K80" t="str">
            <v>Medley Relay</v>
          </cell>
          <cell r="L80">
            <v>43</v>
          </cell>
          <cell r="M80" t="str">
            <v>Under 12s</v>
          </cell>
          <cell r="N80" t="str">
            <v>Girls</v>
          </cell>
          <cell r="O80" t="str">
            <v>4x25m</v>
          </cell>
          <cell r="P80" t="str">
            <v>Medley Relay</v>
          </cell>
          <cell r="Q80">
            <v>43</v>
          </cell>
          <cell r="R80" t="str">
            <v>Under 11s</v>
          </cell>
          <cell r="S80" t="str">
            <v>Girls</v>
          </cell>
          <cell r="T80" t="str">
            <v>4x25m</v>
          </cell>
          <cell r="U80" t="str">
            <v>Freestyle Relay</v>
          </cell>
          <cell r="V80">
            <v>42</v>
          </cell>
          <cell r="W80" t="str">
            <v>Under 11s</v>
          </cell>
          <cell r="X80" t="str">
            <v>Boys</v>
          </cell>
          <cell r="Y80" t="str">
            <v>4x25m</v>
          </cell>
          <cell r="Z80" t="str">
            <v>Freestyle Relay</v>
          </cell>
          <cell r="AA80">
            <v>42</v>
          </cell>
          <cell r="AB80" t="str">
            <v>Under 11s</v>
          </cell>
          <cell r="AC80" t="str">
            <v>Boys</v>
          </cell>
          <cell r="AD80" t="str">
            <v>4x25m</v>
          </cell>
          <cell r="AE80" t="str">
            <v>Freestyle Relay</v>
          </cell>
        </row>
        <row r="81">
          <cell r="A81">
            <v>77</v>
          </cell>
          <cell r="B81">
            <v>44</v>
          </cell>
          <cell r="C81" t="str">
            <v>Under 12s</v>
          </cell>
          <cell r="D81" t="str">
            <v>Boys</v>
          </cell>
          <cell r="E81" t="str">
            <v>4x50m</v>
          </cell>
          <cell r="F81" t="str">
            <v>Medley Relay</v>
          </cell>
          <cell r="G81">
            <v>44</v>
          </cell>
          <cell r="H81" t="str">
            <v>Under 12s</v>
          </cell>
          <cell r="I81" t="str">
            <v>Boys</v>
          </cell>
          <cell r="J81" t="str">
            <v>4x25m</v>
          </cell>
          <cell r="K81" t="str">
            <v>Medley Relay</v>
          </cell>
          <cell r="L81">
            <v>44</v>
          </cell>
          <cell r="M81" t="str">
            <v>Under 12s</v>
          </cell>
          <cell r="N81" t="str">
            <v>Boys</v>
          </cell>
          <cell r="O81" t="str">
            <v>4x25m</v>
          </cell>
          <cell r="P81" t="str">
            <v>Medley Relay</v>
          </cell>
          <cell r="Q81">
            <v>44</v>
          </cell>
          <cell r="R81" t="str">
            <v>Under 11s</v>
          </cell>
          <cell r="S81" t="str">
            <v>Boys</v>
          </cell>
          <cell r="T81" t="str">
            <v>4x25m</v>
          </cell>
          <cell r="U81" t="str">
            <v>Freestyle Relay</v>
          </cell>
          <cell r="V81">
            <v>42</v>
          </cell>
          <cell r="W81" t="str">
            <v>Under 11s</v>
          </cell>
          <cell r="X81" t="str">
            <v>Boys</v>
          </cell>
          <cell r="Y81" t="str">
            <v>4x25m</v>
          </cell>
          <cell r="Z81" t="str">
            <v>Freestyle Relay</v>
          </cell>
          <cell r="AA81">
            <v>42</v>
          </cell>
          <cell r="AB81" t="str">
            <v>Under 11s</v>
          </cell>
          <cell r="AC81" t="str">
            <v>Boys</v>
          </cell>
          <cell r="AD81" t="str">
            <v>4x25m</v>
          </cell>
          <cell r="AE81" t="str">
            <v>Freestyle Relay</v>
          </cell>
        </row>
        <row r="82">
          <cell r="A82">
            <v>78</v>
          </cell>
          <cell r="B82">
            <v>44</v>
          </cell>
          <cell r="C82" t="str">
            <v>Under 12s</v>
          </cell>
          <cell r="D82" t="str">
            <v>Boys</v>
          </cell>
          <cell r="E82" t="str">
            <v>4x50m</v>
          </cell>
          <cell r="F82" t="str">
            <v>Medley Relay</v>
          </cell>
          <cell r="G82">
            <v>44</v>
          </cell>
          <cell r="H82" t="str">
            <v>Under 12s</v>
          </cell>
          <cell r="I82" t="str">
            <v>Boys</v>
          </cell>
          <cell r="J82" t="str">
            <v>4x25m</v>
          </cell>
          <cell r="K82" t="str">
            <v>Medley Relay</v>
          </cell>
          <cell r="L82">
            <v>44</v>
          </cell>
          <cell r="M82" t="str">
            <v>Under 12s</v>
          </cell>
          <cell r="N82" t="str">
            <v>Boys</v>
          </cell>
          <cell r="O82" t="str">
            <v>4x25m</v>
          </cell>
          <cell r="P82" t="str">
            <v>Medley Relay</v>
          </cell>
          <cell r="Q82">
            <v>44</v>
          </cell>
          <cell r="R82" t="str">
            <v>Under 11s</v>
          </cell>
          <cell r="S82" t="str">
            <v>Boys</v>
          </cell>
          <cell r="T82" t="str">
            <v>4x25m</v>
          </cell>
          <cell r="U82" t="str">
            <v>Freestyle Relay</v>
          </cell>
          <cell r="V82">
            <v>42</v>
          </cell>
          <cell r="W82" t="str">
            <v>Under 11s</v>
          </cell>
          <cell r="X82" t="str">
            <v>Boys</v>
          </cell>
          <cell r="Y82" t="str">
            <v>4x25m</v>
          </cell>
          <cell r="Z82" t="str">
            <v>Freestyle Relay</v>
          </cell>
          <cell r="AA82">
            <v>42</v>
          </cell>
          <cell r="AB82" t="str">
            <v>Under 11s</v>
          </cell>
          <cell r="AC82" t="str">
            <v>Boys</v>
          </cell>
          <cell r="AD82" t="str">
            <v>4x25m</v>
          </cell>
          <cell r="AE82" t="str">
            <v>Freestyle Relay</v>
          </cell>
        </row>
        <row r="83">
          <cell r="A83">
            <v>79</v>
          </cell>
          <cell r="B83">
            <v>44</v>
          </cell>
          <cell r="C83" t="str">
            <v>Under 12s</v>
          </cell>
          <cell r="D83" t="str">
            <v>Boys</v>
          </cell>
          <cell r="E83" t="str">
            <v>4x50m</v>
          </cell>
          <cell r="F83" t="str">
            <v>Medley Relay</v>
          </cell>
          <cell r="G83">
            <v>44</v>
          </cell>
          <cell r="H83" t="str">
            <v>Under 12s</v>
          </cell>
          <cell r="I83" t="str">
            <v>Boys</v>
          </cell>
          <cell r="J83" t="str">
            <v>4x25m</v>
          </cell>
          <cell r="K83" t="str">
            <v>Medley Relay</v>
          </cell>
          <cell r="L83">
            <v>44</v>
          </cell>
          <cell r="M83" t="str">
            <v>Under 12s</v>
          </cell>
          <cell r="N83" t="str">
            <v>Boys</v>
          </cell>
          <cell r="O83" t="str">
            <v>4x25m</v>
          </cell>
          <cell r="P83" t="str">
            <v>Medley Relay</v>
          </cell>
          <cell r="Q83">
            <v>44</v>
          </cell>
          <cell r="R83" t="str">
            <v>Under 11s</v>
          </cell>
          <cell r="S83" t="str">
            <v>Boys</v>
          </cell>
          <cell r="T83" t="str">
            <v>4x25m</v>
          </cell>
          <cell r="U83" t="str">
            <v>Freestyle Relay</v>
          </cell>
          <cell r="V83">
            <v>43</v>
          </cell>
          <cell r="W83" t="str">
            <v>Under 12s</v>
          </cell>
          <cell r="X83" t="str">
            <v>Girls</v>
          </cell>
          <cell r="Y83" t="str">
            <v>4x25m</v>
          </cell>
          <cell r="Z83" t="str">
            <v>Medley Relay</v>
          </cell>
          <cell r="AA83">
            <v>43</v>
          </cell>
          <cell r="AB83" t="str">
            <v>Under 12s</v>
          </cell>
          <cell r="AC83" t="str">
            <v>Girls</v>
          </cell>
          <cell r="AD83" t="str">
            <v>4x25m</v>
          </cell>
          <cell r="AE83" t="str">
            <v>Medley Relay</v>
          </cell>
        </row>
        <row r="84">
          <cell r="A84">
            <v>80</v>
          </cell>
          <cell r="B84">
            <v>44</v>
          </cell>
          <cell r="C84" t="str">
            <v>Under 12s</v>
          </cell>
          <cell r="D84" t="str">
            <v>Boys</v>
          </cell>
          <cell r="E84" t="str">
            <v>4x50m</v>
          </cell>
          <cell r="F84" t="str">
            <v>Medley Relay</v>
          </cell>
          <cell r="G84">
            <v>44</v>
          </cell>
          <cell r="H84" t="str">
            <v>Under 12s</v>
          </cell>
          <cell r="I84" t="str">
            <v>Boys</v>
          </cell>
          <cell r="J84" t="str">
            <v>4x25m</v>
          </cell>
          <cell r="K84" t="str">
            <v>Medley Relay</v>
          </cell>
          <cell r="L84">
            <v>44</v>
          </cell>
          <cell r="M84" t="str">
            <v>Under 12s</v>
          </cell>
          <cell r="N84" t="str">
            <v>Boys</v>
          </cell>
          <cell r="O84" t="str">
            <v>4x25m</v>
          </cell>
          <cell r="P84" t="str">
            <v>Medley Relay</v>
          </cell>
          <cell r="Q84">
            <v>44</v>
          </cell>
          <cell r="R84" t="str">
            <v>Under 11s</v>
          </cell>
          <cell r="S84" t="str">
            <v>Boys</v>
          </cell>
          <cell r="T84" t="str">
            <v>4x25m</v>
          </cell>
          <cell r="U84" t="str">
            <v>Freestyle Relay</v>
          </cell>
          <cell r="V84">
            <v>43</v>
          </cell>
          <cell r="W84" t="str">
            <v>Under 12s</v>
          </cell>
          <cell r="X84" t="str">
            <v>Girls</v>
          </cell>
          <cell r="Y84" t="str">
            <v>4x25m</v>
          </cell>
          <cell r="Z84" t="str">
            <v>Medley Relay</v>
          </cell>
          <cell r="AA84">
            <v>43</v>
          </cell>
          <cell r="AB84" t="str">
            <v>Under 12s</v>
          </cell>
          <cell r="AC84" t="str">
            <v>Girls</v>
          </cell>
          <cell r="AD84" t="str">
            <v>4x25m</v>
          </cell>
          <cell r="AE84" t="str">
            <v>Medley Relay</v>
          </cell>
        </row>
        <row r="85">
          <cell r="A85">
            <v>81</v>
          </cell>
          <cell r="B85">
            <v>45</v>
          </cell>
          <cell r="C85" t="str">
            <v>Under 16s</v>
          </cell>
          <cell r="D85" t="str">
            <v>Girls</v>
          </cell>
          <cell r="E85" t="str">
            <v>4x50m</v>
          </cell>
          <cell r="F85" t="str">
            <v>Freestyle Relay</v>
          </cell>
          <cell r="G85">
            <v>45</v>
          </cell>
          <cell r="H85" t="str">
            <v>Under 16s</v>
          </cell>
          <cell r="I85" t="str">
            <v>Girls</v>
          </cell>
          <cell r="J85" t="str">
            <v>4x25m</v>
          </cell>
          <cell r="K85" t="str">
            <v>Freestyle Relay</v>
          </cell>
          <cell r="L85">
            <v>45</v>
          </cell>
          <cell r="M85" t="str">
            <v>Under 16s</v>
          </cell>
          <cell r="N85" t="str">
            <v>Girls</v>
          </cell>
          <cell r="O85" t="str">
            <v>4x25m</v>
          </cell>
          <cell r="P85" t="str">
            <v>Freestyle Relay</v>
          </cell>
          <cell r="Q85">
            <v>45</v>
          </cell>
          <cell r="R85" t="str">
            <v>Under 12s</v>
          </cell>
          <cell r="S85" t="str">
            <v>Girls</v>
          </cell>
          <cell r="T85" t="str">
            <v>4x50m</v>
          </cell>
          <cell r="U85" t="str">
            <v>Medley Relay</v>
          </cell>
          <cell r="V85">
            <v>43</v>
          </cell>
          <cell r="W85" t="str">
            <v>Under 12s</v>
          </cell>
          <cell r="X85" t="str">
            <v>Girls</v>
          </cell>
          <cell r="Y85" t="str">
            <v>4x25m</v>
          </cell>
          <cell r="Z85" t="str">
            <v>Medley Relay</v>
          </cell>
          <cell r="AA85">
            <v>43</v>
          </cell>
          <cell r="AB85" t="str">
            <v>Under 12s</v>
          </cell>
          <cell r="AC85" t="str">
            <v>Girls</v>
          </cell>
          <cell r="AD85" t="str">
            <v>4x25m</v>
          </cell>
          <cell r="AE85" t="str">
            <v>Medley Relay</v>
          </cell>
        </row>
        <row r="86">
          <cell r="A86">
            <v>82</v>
          </cell>
          <cell r="B86">
            <v>45</v>
          </cell>
          <cell r="C86" t="str">
            <v>Under 16s</v>
          </cell>
          <cell r="D86" t="str">
            <v>Girls</v>
          </cell>
          <cell r="E86" t="str">
            <v>4x50m</v>
          </cell>
          <cell r="F86" t="str">
            <v>Freestyle Relay</v>
          </cell>
          <cell r="G86">
            <v>45</v>
          </cell>
          <cell r="H86" t="str">
            <v>Under 16s</v>
          </cell>
          <cell r="I86" t="str">
            <v>Girls</v>
          </cell>
          <cell r="J86" t="str">
            <v>4x25m</v>
          </cell>
          <cell r="K86" t="str">
            <v>Freestyle Relay</v>
          </cell>
          <cell r="L86">
            <v>45</v>
          </cell>
          <cell r="M86" t="str">
            <v>Under 16s</v>
          </cell>
          <cell r="N86" t="str">
            <v>Girls</v>
          </cell>
          <cell r="O86" t="str">
            <v>4x25m</v>
          </cell>
          <cell r="P86" t="str">
            <v>Freestyle Relay</v>
          </cell>
          <cell r="Q86">
            <v>45</v>
          </cell>
          <cell r="R86" t="str">
            <v>Under 12s</v>
          </cell>
          <cell r="S86" t="str">
            <v>Girls</v>
          </cell>
          <cell r="T86" t="str">
            <v>4x50m</v>
          </cell>
          <cell r="U86" t="str">
            <v>Medley Relay</v>
          </cell>
          <cell r="V86">
            <v>43</v>
          </cell>
          <cell r="W86" t="str">
            <v>Under 12s</v>
          </cell>
          <cell r="X86" t="str">
            <v>Girls</v>
          </cell>
          <cell r="Y86" t="str">
            <v>4x25m</v>
          </cell>
          <cell r="Z86" t="str">
            <v>Medley Relay</v>
          </cell>
          <cell r="AA86">
            <v>43</v>
          </cell>
          <cell r="AB86" t="str">
            <v>Under 12s</v>
          </cell>
          <cell r="AC86" t="str">
            <v>Girls</v>
          </cell>
          <cell r="AD86" t="str">
            <v>4x25m</v>
          </cell>
          <cell r="AE86" t="str">
            <v>Medley Relay</v>
          </cell>
        </row>
        <row r="87">
          <cell r="A87">
            <v>83</v>
          </cell>
          <cell r="B87">
            <v>45</v>
          </cell>
          <cell r="C87" t="str">
            <v>Under 16s</v>
          </cell>
          <cell r="D87" t="str">
            <v>Girls</v>
          </cell>
          <cell r="E87" t="str">
            <v>4x50m</v>
          </cell>
          <cell r="F87" t="str">
            <v>Freestyle Relay</v>
          </cell>
          <cell r="G87">
            <v>45</v>
          </cell>
          <cell r="H87" t="str">
            <v>Under 16s</v>
          </cell>
          <cell r="I87" t="str">
            <v>Girls</v>
          </cell>
          <cell r="J87" t="str">
            <v>4x25m</v>
          </cell>
          <cell r="K87" t="str">
            <v>Freestyle Relay</v>
          </cell>
          <cell r="L87">
            <v>45</v>
          </cell>
          <cell r="M87" t="str">
            <v>Under 16s</v>
          </cell>
          <cell r="N87" t="str">
            <v>Girls</v>
          </cell>
          <cell r="O87" t="str">
            <v>4x25m</v>
          </cell>
          <cell r="P87" t="str">
            <v>Freestyle Relay</v>
          </cell>
          <cell r="Q87">
            <v>45</v>
          </cell>
          <cell r="R87" t="str">
            <v>Under 12s</v>
          </cell>
          <cell r="S87" t="str">
            <v>Girls</v>
          </cell>
          <cell r="T87" t="str">
            <v>4x50m</v>
          </cell>
          <cell r="U87" t="str">
            <v>Medley Relay</v>
          </cell>
          <cell r="V87">
            <v>44</v>
          </cell>
          <cell r="W87" t="str">
            <v>Under 12s</v>
          </cell>
          <cell r="X87" t="str">
            <v>Boys</v>
          </cell>
          <cell r="Y87" t="str">
            <v>4x25m</v>
          </cell>
          <cell r="Z87" t="str">
            <v>Medley Relay</v>
          </cell>
          <cell r="AA87">
            <v>44</v>
          </cell>
          <cell r="AB87" t="str">
            <v>Under 12s</v>
          </cell>
          <cell r="AC87" t="str">
            <v>Boys</v>
          </cell>
          <cell r="AD87" t="str">
            <v>4x25m</v>
          </cell>
          <cell r="AE87" t="str">
            <v>Medley Relay</v>
          </cell>
        </row>
        <row r="88">
          <cell r="A88">
            <v>84</v>
          </cell>
          <cell r="B88">
            <v>45</v>
          </cell>
          <cell r="C88" t="str">
            <v>Under 16s</v>
          </cell>
          <cell r="D88" t="str">
            <v>Girls</v>
          </cell>
          <cell r="E88" t="str">
            <v>4x50m</v>
          </cell>
          <cell r="F88" t="str">
            <v>Freestyle Relay</v>
          </cell>
          <cell r="G88">
            <v>45</v>
          </cell>
          <cell r="H88" t="str">
            <v>Under 16s</v>
          </cell>
          <cell r="I88" t="str">
            <v>Girls</v>
          </cell>
          <cell r="J88" t="str">
            <v>4x25m</v>
          </cell>
          <cell r="K88" t="str">
            <v>Freestyle Relay</v>
          </cell>
          <cell r="L88">
            <v>45</v>
          </cell>
          <cell r="M88" t="str">
            <v>Under 16s</v>
          </cell>
          <cell r="N88" t="str">
            <v>Girls</v>
          </cell>
          <cell r="O88" t="str">
            <v>4x25m</v>
          </cell>
          <cell r="P88" t="str">
            <v>Freestyle Relay</v>
          </cell>
          <cell r="Q88">
            <v>45</v>
          </cell>
          <cell r="R88" t="str">
            <v>Under 12s</v>
          </cell>
          <cell r="S88" t="str">
            <v>Girls</v>
          </cell>
          <cell r="T88" t="str">
            <v>4x50m</v>
          </cell>
          <cell r="U88" t="str">
            <v>Medley Relay</v>
          </cell>
          <cell r="V88">
            <v>44</v>
          </cell>
          <cell r="W88" t="str">
            <v>Under 12s</v>
          </cell>
          <cell r="X88" t="str">
            <v>Boys</v>
          </cell>
          <cell r="Y88" t="str">
            <v>4x25m</v>
          </cell>
          <cell r="Z88" t="str">
            <v>Medley Relay</v>
          </cell>
          <cell r="AA88">
            <v>44</v>
          </cell>
          <cell r="AB88" t="str">
            <v>Under 12s</v>
          </cell>
          <cell r="AC88" t="str">
            <v>Boys</v>
          </cell>
          <cell r="AD88" t="str">
            <v>4x25m</v>
          </cell>
          <cell r="AE88" t="str">
            <v>Medley Relay</v>
          </cell>
        </row>
        <row r="89">
          <cell r="A89">
            <v>85</v>
          </cell>
          <cell r="B89">
            <v>46</v>
          </cell>
          <cell r="C89" t="str">
            <v>Under 16s</v>
          </cell>
          <cell r="D89" t="str">
            <v>Boys</v>
          </cell>
          <cell r="E89" t="str">
            <v>4x50m</v>
          </cell>
          <cell r="F89" t="str">
            <v>Freestyle Relay</v>
          </cell>
          <cell r="G89">
            <v>46</v>
          </cell>
          <cell r="H89" t="str">
            <v>Under 16s</v>
          </cell>
          <cell r="I89" t="str">
            <v>Boys</v>
          </cell>
          <cell r="J89" t="str">
            <v>4x25m</v>
          </cell>
          <cell r="K89" t="str">
            <v>Freestyle Relay</v>
          </cell>
          <cell r="L89">
            <v>46</v>
          </cell>
          <cell r="M89" t="str">
            <v>Under 16s</v>
          </cell>
          <cell r="N89" t="str">
            <v>Boys</v>
          </cell>
          <cell r="O89" t="str">
            <v>4x25m</v>
          </cell>
          <cell r="P89" t="str">
            <v>Freestyle Relay</v>
          </cell>
          <cell r="Q89">
            <v>46</v>
          </cell>
          <cell r="R89" t="str">
            <v>Under 12s</v>
          </cell>
          <cell r="S89" t="str">
            <v>Boys</v>
          </cell>
          <cell r="T89" t="str">
            <v>4x50m</v>
          </cell>
          <cell r="U89" t="str">
            <v>Medley Relay</v>
          </cell>
          <cell r="V89">
            <v>44</v>
          </cell>
          <cell r="W89" t="str">
            <v>Under 12s</v>
          </cell>
          <cell r="X89" t="str">
            <v>Boys</v>
          </cell>
          <cell r="Y89" t="str">
            <v>4x25m</v>
          </cell>
          <cell r="Z89" t="str">
            <v>Medley Relay</v>
          </cell>
          <cell r="AA89">
            <v>44</v>
          </cell>
          <cell r="AB89" t="str">
            <v>Under 12s</v>
          </cell>
          <cell r="AC89" t="str">
            <v>Boys</v>
          </cell>
          <cell r="AD89" t="str">
            <v>4x25m</v>
          </cell>
          <cell r="AE89" t="str">
            <v>Medley Relay</v>
          </cell>
        </row>
        <row r="90">
          <cell r="A90">
            <v>86</v>
          </cell>
          <cell r="B90">
            <v>46</v>
          </cell>
          <cell r="C90" t="str">
            <v>Under 16s</v>
          </cell>
          <cell r="D90" t="str">
            <v>Boys</v>
          </cell>
          <cell r="E90" t="str">
            <v>4x50m</v>
          </cell>
          <cell r="F90" t="str">
            <v>Freestyle Relay</v>
          </cell>
          <cell r="G90">
            <v>46</v>
          </cell>
          <cell r="H90" t="str">
            <v>Under 16s</v>
          </cell>
          <cell r="I90" t="str">
            <v>Boys</v>
          </cell>
          <cell r="J90" t="str">
            <v>4x25m</v>
          </cell>
          <cell r="K90" t="str">
            <v>Freestyle Relay</v>
          </cell>
          <cell r="L90">
            <v>46</v>
          </cell>
          <cell r="M90" t="str">
            <v>Under 16s</v>
          </cell>
          <cell r="N90" t="str">
            <v>Boys</v>
          </cell>
          <cell r="O90" t="str">
            <v>4x25m</v>
          </cell>
          <cell r="P90" t="str">
            <v>Freestyle Relay</v>
          </cell>
          <cell r="Q90">
            <v>46</v>
          </cell>
          <cell r="R90" t="str">
            <v>Under 12s</v>
          </cell>
          <cell r="S90" t="str">
            <v>Boys</v>
          </cell>
          <cell r="T90" t="str">
            <v>4x50m</v>
          </cell>
          <cell r="U90" t="str">
            <v>Medley Relay</v>
          </cell>
          <cell r="V90">
            <v>44</v>
          </cell>
          <cell r="W90" t="str">
            <v>Under 12s</v>
          </cell>
          <cell r="X90" t="str">
            <v>Boys</v>
          </cell>
          <cell r="Y90" t="str">
            <v>4x25m</v>
          </cell>
          <cell r="Z90" t="str">
            <v>Medley Relay</v>
          </cell>
          <cell r="AA90">
            <v>44</v>
          </cell>
          <cell r="AB90" t="str">
            <v>Under 12s</v>
          </cell>
          <cell r="AC90" t="str">
            <v>Boys</v>
          </cell>
          <cell r="AD90" t="str">
            <v>4x25m</v>
          </cell>
          <cell r="AE90" t="str">
            <v>Medley Relay</v>
          </cell>
        </row>
        <row r="91">
          <cell r="A91">
            <v>87</v>
          </cell>
          <cell r="B91">
            <v>46</v>
          </cell>
          <cell r="C91" t="str">
            <v>Under 16s</v>
          </cell>
          <cell r="D91" t="str">
            <v>Boys</v>
          </cell>
          <cell r="E91" t="str">
            <v>4x50m</v>
          </cell>
          <cell r="F91" t="str">
            <v>Freestyle Relay</v>
          </cell>
          <cell r="G91">
            <v>46</v>
          </cell>
          <cell r="H91" t="str">
            <v>Under 16s</v>
          </cell>
          <cell r="I91" t="str">
            <v>Boys</v>
          </cell>
          <cell r="J91" t="str">
            <v>4x25m</v>
          </cell>
          <cell r="K91" t="str">
            <v>Freestyle Relay</v>
          </cell>
          <cell r="L91">
            <v>46</v>
          </cell>
          <cell r="M91" t="str">
            <v>Under 16s</v>
          </cell>
          <cell r="N91" t="str">
            <v>Boys</v>
          </cell>
          <cell r="O91" t="str">
            <v>4x25m</v>
          </cell>
          <cell r="P91" t="str">
            <v>Freestyle Relay</v>
          </cell>
          <cell r="Q91">
            <v>46</v>
          </cell>
          <cell r="R91" t="str">
            <v>Under 12s</v>
          </cell>
          <cell r="S91" t="str">
            <v>Boys</v>
          </cell>
          <cell r="T91" t="str">
            <v>4x50m</v>
          </cell>
          <cell r="U91" t="str">
            <v>Medley Relay</v>
          </cell>
          <cell r="V91">
            <v>45</v>
          </cell>
          <cell r="W91" t="str">
            <v>Under 13s</v>
          </cell>
          <cell r="X91" t="str">
            <v>Girls</v>
          </cell>
          <cell r="Y91" t="str">
            <v>4x25m</v>
          </cell>
          <cell r="Z91" t="str">
            <v>Freestyle Relay</v>
          </cell>
          <cell r="AA91">
            <v>45</v>
          </cell>
          <cell r="AB91" t="str">
            <v>Under 13s</v>
          </cell>
          <cell r="AC91" t="str">
            <v>Girls</v>
          </cell>
          <cell r="AD91" t="str">
            <v>4x25m</v>
          </cell>
          <cell r="AE91" t="str">
            <v>Freestyle Relay</v>
          </cell>
        </row>
        <row r="92">
          <cell r="A92">
            <v>88</v>
          </cell>
          <cell r="B92">
            <v>46</v>
          </cell>
          <cell r="C92" t="str">
            <v>Under 16s</v>
          </cell>
          <cell r="D92" t="str">
            <v>Boys</v>
          </cell>
          <cell r="E92" t="str">
            <v>4x50m</v>
          </cell>
          <cell r="F92" t="str">
            <v>Freestyle Relay</v>
          </cell>
          <cell r="G92">
            <v>46</v>
          </cell>
          <cell r="H92" t="str">
            <v>Under 16s</v>
          </cell>
          <cell r="I92" t="str">
            <v>Boys</v>
          </cell>
          <cell r="J92" t="str">
            <v>4x25m</v>
          </cell>
          <cell r="K92" t="str">
            <v>Freestyle Relay</v>
          </cell>
          <cell r="L92">
            <v>46</v>
          </cell>
          <cell r="M92" t="str">
            <v>Under 16s</v>
          </cell>
          <cell r="N92" t="str">
            <v>Boys</v>
          </cell>
          <cell r="O92" t="str">
            <v>4x25m</v>
          </cell>
          <cell r="P92" t="str">
            <v>Freestyle Relay</v>
          </cell>
          <cell r="Q92">
            <v>46</v>
          </cell>
          <cell r="R92" t="str">
            <v>Under 12s</v>
          </cell>
          <cell r="S92" t="str">
            <v>Boys</v>
          </cell>
          <cell r="T92" t="str">
            <v>4x50m</v>
          </cell>
          <cell r="U92" t="str">
            <v>Medley Relay</v>
          </cell>
          <cell r="V92">
            <v>45</v>
          </cell>
          <cell r="W92" t="str">
            <v>Under 13s</v>
          </cell>
          <cell r="X92" t="str">
            <v>Girls</v>
          </cell>
          <cell r="Y92" t="str">
            <v>4x25m</v>
          </cell>
          <cell r="Z92" t="str">
            <v>Freestyle Relay</v>
          </cell>
          <cell r="AA92">
            <v>45</v>
          </cell>
          <cell r="AB92" t="str">
            <v>Under 13s</v>
          </cell>
          <cell r="AC92" t="str">
            <v>Girls</v>
          </cell>
          <cell r="AD92" t="str">
            <v>4x25m</v>
          </cell>
          <cell r="AE92" t="str">
            <v>Freestyle Relay</v>
          </cell>
        </row>
        <row r="93">
          <cell r="A93">
            <v>89</v>
          </cell>
          <cell r="B93">
            <v>47</v>
          </cell>
          <cell r="C93" t="str">
            <v>Under 14s</v>
          </cell>
          <cell r="D93" t="str">
            <v>Girls</v>
          </cell>
          <cell r="E93" t="str">
            <v>4x50m</v>
          </cell>
          <cell r="F93" t="str">
            <v>Medley Relay</v>
          </cell>
          <cell r="G93">
            <v>47</v>
          </cell>
          <cell r="H93" t="str">
            <v>Under 14s</v>
          </cell>
          <cell r="I93" t="str">
            <v>Girls</v>
          </cell>
          <cell r="J93" t="str">
            <v>4x25m</v>
          </cell>
          <cell r="K93" t="str">
            <v>Medley Relay</v>
          </cell>
          <cell r="L93">
            <v>47</v>
          </cell>
          <cell r="M93" t="str">
            <v>Under 14s</v>
          </cell>
          <cell r="N93" t="str">
            <v>Girls</v>
          </cell>
          <cell r="O93" t="str">
            <v>4x25m</v>
          </cell>
          <cell r="P93" t="str">
            <v>Medley Relay</v>
          </cell>
          <cell r="Q93">
            <v>47</v>
          </cell>
          <cell r="R93" t="str">
            <v>Under 13s</v>
          </cell>
          <cell r="S93" t="str">
            <v>Girls</v>
          </cell>
          <cell r="T93" t="str">
            <v>4x50m</v>
          </cell>
          <cell r="U93" t="str">
            <v>Freestyle Relay</v>
          </cell>
          <cell r="V93">
            <v>45</v>
          </cell>
          <cell r="W93" t="str">
            <v>Under 13s</v>
          </cell>
          <cell r="X93" t="str">
            <v>Girls</v>
          </cell>
          <cell r="Y93" t="str">
            <v>4x25m</v>
          </cell>
          <cell r="Z93" t="str">
            <v>Freestyle Relay</v>
          </cell>
          <cell r="AA93">
            <v>45</v>
          </cell>
          <cell r="AB93" t="str">
            <v>Under 13s</v>
          </cell>
          <cell r="AC93" t="str">
            <v>Girls</v>
          </cell>
          <cell r="AD93" t="str">
            <v>4x25m</v>
          </cell>
          <cell r="AE93" t="str">
            <v>Freestyle Relay</v>
          </cell>
        </row>
        <row r="94">
          <cell r="A94">
            <v>90</v>
          </cell>
          <cell r="B94">
            <v>47</v>
          </cell>
          <cell r="C94" t="str">
            <v>Under 14s</v>
          </cell>
          <cell r="D94" t="str">
            <v>Girls</v>
          </cell>
          <cell r="E94" t="str">
            <v>4x50m</v>
          </cell>
          <cell r="F94" t="str">
            <v>Medley Relay</v>
          </cell>
          <cell r="G94">
            <v>47</v>
          </cell>
          <cell r="H94" t="str">
            <v>Under 14s</v>
          </cell>
          <cell r="I94" t="str">
            <v>Girls</v>
          </cell>
          <cell r="J94" t="str">
            <v>4x25m</v>
          </cell>
          <cell r="K94" t="str">
            <v>Medley Relay</v>
          </cell>
          <cell r="L94">
            <v>47</v>
          </cell>
          <cell r="M94" t="str">
            <v>Under 14s</v>
          </cell>
          <cell r="N94" t="str">
            <v>Girls</v>
          </cell>
          <cell r="O94" t="str">
            <v>4x25m</v>
          </cell>
          <cell r="P94" t="str">
            <v>Medley Relay</v>
          </cell>
          <cell r="Q94">
            <v>47</v>
          </cell>
          <cell r="R94" t="str">
            <v>Under 13s</v>
          </cell>
          <cell r="S94" t="str">
            <v>Girls</v>
          </cell>
          <cell r="T94" t="str">
            <v>4x50m</v>
          </cell>
          <cell r="U94" t="str">
            <v>Freestyle Relay</v>
          </cell>
          <cell r="V94">
            <v>45</v>
          </cell>
          <cell r="W94" t="str">
            <v>Under 13s</v>
          </cell>
          <cell r="X94" t="str">
            <v>Girls</v>
          </cell>
          <cell r="Y94" t="str">
            <v>4x25m</v>
          </cell>
          <cell r="Z94" t="str">
            <v>Freestyle Relay</v>
          </cell>
          <cell r="AA94">
            <v>45</v>
          </cell>
          <cell r="AB94" t="str">
            <v>Under 13s</v>
          </cell>
          <cell r="AC94" t="str">
            <v>Girls</v>
          </cell>
          <cell r="AD94" t="str">
            <v>4x25m</v>
          </cell>
          <cell r="AE94" t="str">
            <v>Freestyle Relay</v>
          </cell>
        </row>
        <row r="95">
          <cell r="A95">
            <v>91</v>
          </cell>
          <cell r="B95">
            <v>47</v>
          </cell>
          <cell r="C95" t="str">
            <v>Under 14s</v>
          </cell>
          <cell r="D95" t="str">
            <v>Girls</v>
          </cell>
          <cell r="E95" t="str">
            <v>4x50m</v>
          </cell>
          <cell r="F95" t="str">
            <v>Medley Relay</v>
          </cell>
          <cell r="G95">
            <v>47</v>
          </cell>
          <cell r="H95" t="str">
            <v>Under 14s</v>
          </cell>
          <cell r="I95" t="str">
            <v>Girls</v>
          </cell>
          <cell r="J95" t="str">
            <v>4x25m</v>
          </cell>
          <cell r="K95" t="str">
            <v>Medley Relay</v>
          </cell>
          <cell r="L95">
            <v>47</v>
          </cell>
          <cell r="M95" t="str">
            <v>Under 14s</v>
          </cell>
          <cell r="N95" t="str">
            <v>Girls</v>
          </cell>
          <cell r="O95" t="str">
            <v>4x25m</v>
          </cell>
          <cell r="P95" t="str">
            <v>Medley Relay</v>
          </cell>
          <cell r="Q95">
            <v>47</v>
          </cell>
          <cell r="R95" t="str">
            <v>Under 13s</v>
          </cell>
          <cell r="S95" t="str">
            <v>Girls</v>
          </cell>
          <cell r="T95" t="str">
            <v>4x50m</v>
          </cell>
          <cell r="U95" t="str">
            <v>Freestyle Relay</v>
          </cell>
          <cell r="V95">
            <v>46</v>
          </cell>
          <cell r="W95" t="str">
            <v>Under 13s</v>
          </cell>
          <cell r="X95" t="str">
            <v>Boys</v>
          </cell>
          <cell r="Y95" t="str">
            <v>4x25m</v>
          </cell>
          <cell r="Z95" t="str">
            <v>Freestyle Relay</v>
          </cell>
          <cell r="AA95">
            <v>46</v>
          </cell>
          <cell r="AB95" t="str">
            <v>Under 13s</v>
          </cell>
          <cell r="AC95" t="str">
            <v>Boys</v>
          </cell>
          <cell r="AD95" t="str">
            <v>4x25m</v>
          </cell>
          <cell r="AE95" t="str">
            <v>Freestyle Relay</v>
          </cell>
        </row>
        <row r="96">
          <cell r="A96">
            <v>92</v>
          </cell>
          <cell r="B96">
            <v>47</v>
          </cell>
          <cell r="C96" t="str">
            <v>Under 14s</v>
          </cell>
          <cell r="D96" t="str">
            <v>Girls</v>
          </cell>
          <cell r="E96" t="str">
            <v>4x50m</v>
          </cell>
          <cell r="F96" t="str">
            <v>Medley Relay</v>
          </cell>
          <cell r="G96">
            <v>47</v>
          </cell>
          <cell r="H96" t="str">
            <v>Under 14s</v>
          </cell>
          <cell r="I96" t="str">
            <v>Girls</v>
          </cell>
          <cell r="J96" t="str">
            <v>4x25m</v>
          </cell>
          <cell r="K96" t="str">
            <v>Medley Relay</v>
          </cell>
          <cell r="L96">
            <v>47</v>
          </cell>
          <cell r="M96" t="str">
            <v>Under 14s</v>
          </cell>
          <cell r="N96" t="str">
            <v>Girls</v>
          </cell>
          <cell r="O96" t="str">
            <v>4x25m</v>
          </cell>
          <cell r="P96" t="str">
            <v>Medley Relay</v>
          </cell>
          <cell r="Q96">
            <v>47</v>
          </cell>
          <cell r="R96" t="str">
            <v>Under 13s</v>
          </cell>
          <cell r="S96" t="str">
            <v>Girls</v>
          </cell>
          <cell r="T96" t="str">
            <v>4x50m</v>
          </cell>
          <cell r="U96" t="str">
            <v>Freestyle Relay</v>
          </cell>
          <cell r="V96">
            <v>46</v>
          </cell>
          <cell r="W96" t="str">
            <v>Under 13s</v>
          </cell>
          <cell r="X96" t="str">
            <v>Boys</v>
          </cell>
          <cell r="Y96" t="str">
            <v>4x25m</v>
          </cell>
          <cell r="Z96" t="str">
            <v>Freestyle Relay</v>
          </cell>
          <cell r="AA96">
            <v>46</v>
          </cell>
          <cell r="AB96" t="str">
            <v>Under 13s</v>
          </cell>
          <cell r="AC96" t="str">
            <v>Boys</v>
          </cell>
          <cell r="AD96" t="str">
            <v>4x25m</v>
          </cell>
          <cell r="AE96" t="str">
            <v>Freestyle Relay</v>
          </cell>
        </row>
        <row r="97">
          <cell r="A97">
            <v>93</v>
          </cell>
          <cell r="B97">
            <v>48</v>
          </cell>
          <cell r="C97" t="str">
            <v>Under 14s</v>
          </cell>
          <cell r="D97" t="str">
            <v>Boys</v>
          </cell>
          <cell r="E97" t="str">
            <v>4x50m</v>
          </cell>
          <cell r="F97" t="str">
            <v>Medley Relay</v>
          </cell>
          <cell r="G97">
            <v>48</v>
          </cell>
          <cell r="H97" t="str">
            <v>Under 14s</v>
          </cell>
          <cell r="I97" t="str">
            <v>Boys</v>
          </cell>
          <cell r="J97" t="str">
            <v>4x25m</v>
          </cell>
          <cell r="K97" t="str">
            <v>Medley Relay</v>
          </cell>
          <cell r="L97">
            <v>48</v>
          </cell>
          <cell r="M97" t="str">
            <v>Under 14s</v>
          </cell>
          <cell r="N97" t="str">
            <v>Boys</v>
          </cell>
          <cell r="O97" t="str">
            <v>4x25m</v>
          </cell>
          <cell r="P97" t="str">
            <v>Medley Relay</v>
          </cell>
          <cell r="Q97">
            <v>48</v>
          </cell>
          <cell r="R97" t="str">
            <v>Under 13s</v>
          </cell>
          <cell r="S97" t="str">
            <v>Boys</v>
          </cell>
          <cell r="T97" t="str">
            <v>4x50m</v>
          </cell>
          <cell r="U97" t="str">
            <v>Freestyle Relay</v>
          </cell>
          <cell r="V97">
            <v>46</v>
          </cell>
          <cell r="W97" t="str">
            <v>Under 13s</v>
          </cell>
          <cell r="X97" t="str">
            <v>Boys</v>
          </cell>
          <cell r="Y97" t="str">
            <v>4x25m</v>
          </cell>
          <cell r="Z97" t="str">
            <v>Freestyle Relay</v>
          </cell>
          <cell r="AA97">
            <v>46</v>
          </cell>
          <cell r="AB97" t="str">
            <v>Under 13s</v>
          </cell>
          <cell r="AC97" t="str">
            <v>Boys</v>
          </cell>
          <cell r="AD97" t="str">
            <v>4x25m</v>
          </cell>
          <cell r="AE97" t="str">
            <v>Freestyle Relay</v>
          </cell>
        </row>
        <row r="98">
          <cell r="A98">
            <v>94</v>
          </cell>
          <cell r="B98">
            <v>48</v>
          </cell>
          <cell r="C98" t="str">
            <v>Under 14s</v>
          </cell>
          <cell r="D98" t="str">
            <v>Boys</v>
          </cell>
          <cell r="E98" t="str">
            <v>4x50m</v>
          </cell>
          <cell r="F98" t="str">
            <v>Medley Relay</v>
          </cell>
          <cell r="G98">
            <v>48</v>
          </cell>
          <cell r="H98" t="str">
            <v>Under 14s</v>
          </cell>
          <cell r="I98" t="str">
            <v>Boys</v>
          </cell>
          <cell r="J98" t="str">
            <v>4x25m</v>
          </cell>
          <cell r="K98" t="str">
            <v>Medley Relay</v>
          </cell>
          <cell r="L98">
            <v>48</v>
          </cell>
          <cell r="M98" t="str">
            <v>Under 14s</v>
          </cell>
          <cell r="N98" t="str">
            <v>Boys</v>
          </cell>
          <cell r="O98" t="str">
            <v>4x25m</v>
          </cell>
          <cell r="P98" t="str">
            <v>Medley Relay</v>
          </cell>
          <cell r="Q98">
            <v>48</v>
          </cell>
          <cell r="R98" t="str">
            <v>Under 13s</v>
          </cell>
          <cell r="S98" t="str">
            <v>Boys</v>
          </cell>
          <cell r="T98" t="str">
            <v>4x50m</v>
          </cell>
          <cell r="U98" t="str">
            <v>Freestyle Relay</v>
          </cell>
          <cell r="V98">
            <v>46</v>
          </cell>
          <cell r="W98" t="str">
            <v>Under 13s</v>
          </cell>
          <cell r="X98" t="str">
            <v>Boys</v>
          </cell>
          <cell r="Y98" t="str">
            <v>4x25m</v>
          </cell>
          <cell r="Z98" t="str">
            <v>Freestyle Relay</v>
          </cell>
          <cell r="AA98">
            <v>46</v>
          </cell>
          <cell r="AB98" t="str">
            <v>Under 13s</v>
          </cell>
          <cell r="AC98" t="str">
            <v>Boys</v>
          </cell>
          <cell r="AD98" t="str">
            <v>4x25m</v>
          </cell>
          <cell r="AE98" t="str">
            <v>Freestyle Relay</v>
          </cell>
        </row>
        <row r="99">
          <cell r="A99">
            <v>95</v>
          </cell>
          <cell r="B99">
            <v>48</v>
          </cell>
          <cell r="C99" t="str">
            <v>Under 14s</v>
          </cell>
          <cell r="D99" t="str">
            <v>Boys</v>
          </cell>
          <cell r="E99" t="str">
            <v>4x50m</v>
          </cell>
          <cell r="F99" t="str">
            <v>Medley Relay</v>
          </cell>
          <cell r="G99">
            <v>48</v>
          </cell>
          <cell r="H99" t="str">
            <v>Under 14s</v>
          </cell>
          <cell r="I99" t="str">
            <v>Boys</v>
          </cell>
          <cell r="J99" t="str">
            <v>4x25m</v>
          </cell>
          <cell r="K99" t="str">
            <v>Medley Relay</v>
          </cell>
          <cell r="L99">
            <v>48</v>
          </cell>
          <cell r="M99" t="str">
            <v>Under 14s</v>
          </cell>
          <cell r="N99" t="str">
            <v>Boys</v>
          </cell>
          <cell r="O99" t="str">
            <v>4x25m</v>
          </cell>
          <cell r="P99" t="str">
            <v>Medley Relay</v>
          </cell>
          <cell r="Q99">
            <v>48</v>
          </cell>
          <cell r="R99" t="str">
            <v>Under 13s</v>
          </cell>
          <cell r="S99" t="str">
            <v>Boys</v>
          </cell>
          <cell r="T99" t="str">
            <v>4x50m</v>
          </cell>
          <cell r="U99" t="str">
            <v>Freestyle Relay</v>
          </cell>
          <cell r="V99">
            <v>47</v>
          </cell>
          <cell r="W99" t="str">
            <v xml:space="preserve"> </v>
          </cell>
          <cell r="X99" t="str">
            <v>Mixed</v>
          </cell>
          <cell r="Y99" t="str">
            <v>8x25m</v>
          </cell>
          <cell r="Z99" t="str">
            <v>Squadron</v>
          </cell>
          <cell r="AA99">
            <v>47</v>
          </cell>
          <cell r="AB99" t="str">
            <v xml:space="preserve"> </v>
          </cell>
          <cell r="AC99" t="str">
            <v>Mixed</v>
          </cell>
          <cell r="AD99" t="str">
            <v>8x25m</v>
          </cell>
          <cell r="AE99" t="str">
            <v>Squadron</v>
          </cell>
        </row>
        <row r="100">
          <cell r="A100">
            <v>96</v>
          </cell>
          <cell r="B100">
            <v>48</v>
          </cell>
          <cell r="C100" t="str">
            <v>Under 14s</v>
          </cell>
          <cell r="D100" t="str">
            <v>Boys</v>
          </cell>
          <cell r="E100" t="str">
            <v>4x50m</v>
          </cell>
          <cell r="F100" t="str">
            <v>Medley Relay</v>
          </cell>
          <cell r="G100">
            <v>48</v>
          </cell>
          <cell r="H100" t="str">
            <v>Under 14s</v>
          </cell>
          <cell r="I100" t="str">
            <v>Boys</v>
          </cell>
          <cell r="J100" t="str">
            <v>4x25m</v>
          </cell>
          <cell r="K100" t="str">
            <v>Medley Relay</v>
          </cell>
          <cell r="L100">
            <v>48</v>
          </cell>
          <cell r="M100" t="str">
            <v>Under 14s</v>
          </cell>
          <cell r="N100" t="str">
            <v>Boys</v>
          </cell>
          <cell r="O100" t="str">
            <v>4x25m</v>
          </cell>
          <cell r="P100" t="str">
            <v>Medley Relay</v>
          </cell>
          <cell r="Q100">
            <v>48</v>
          </cell>
          <cell r="R100" t="str">
            <v>Under 13s</v>
          </cell>
          <cell r="S100" t="str">
            <v>Boys</v>
          </cell>
          <cell r="T100" t="str">
            <v>4x50m</v>
          </cell>
          <cell r="U100" t="str">
            <v>Freestyle Relay</v>
          </cell>
          <cell r="V100">
            <v>47</v>
          </cell>
          <cell r="W100" t="str">
            <v xml:space="preserve"> </v>
          </cell>
          <cell r="X100" t="str">
            <v>Mixed</v>
          </cell>
          <cell r="Y100" t="str">
            <v>8x25m</v>
          </cell>
          <cell r="Z100" t="str">
            <v>Squadron</v>
          </cell>
          <cell r="AA100">
            <v>47</v>
          </cell>
          <cell r="AB100" t="str">
            <v xml:space="preserve"> </v>
          </cell>
          <cell r="AC100" t="str">
            <v>Mixed</v>
          </cell>
          <cell r="AD100" t="str">
            <v>8x25m</v>
          </cell>
          <cell r="AE100" t="str">
            <v>Squadron</v>
          </cell>
        </row>
        <row r="101">
          <cell r="A101">
            <v>97</v>
          </cell>
          <cell r="B101">
            <v>49</v>
          </cell>
          <cell r="C101" t="str">
            <v xml:space="preserve"> </v>
          </cell>
          <cell r="D101" t="str">
            <v>Mixed</v>
          </cell>
          <cell r="E101" t="str">
            <v>8x50m</v>
          </cell>
          <cell r="F101" t="str">
            <v>Squadron</v>
          </cell>
          <cell r="G101">
            <v>49</v>
          </cell>
          <cell r="H101" t="str">
            <v xml:space="preserve"> </v>
          </cell>
          <cell r="I101" t="str">
            <v>Mixed</v>
          </cell>
          <cell r="J101" t="str">
            <v>8x25m</v>
          </cell>
          <cell r="K101" t="str">
            <v>Squadron</v>
          </cell>
          <cell r="L101">
            <v>49</v>
          </cell>
          <cell r="M101" t="str">
            <v xml:space="preserve"> </v>
          </cell>
          <cell r="N101" t="str">
            <v>Mixed</v>
          </cell>
          <cell r="O101" t="str">
            <v>8x25m</v>
          </cell>
          <cell r="P101" t="str">
            <v>Squadron</v>
          </cell>
          <cell r="Q101">
            <v>49</v>
          </cell>
          <cell r="R101" t="str">
            <v xml:space="preserve"> </v>
          </cell>
          <cell r="S101" t="str">
            <v>Mixed</v>
          </cell>
          <cell r="T101" t="str">
            <v>8x25m</v>
          </cell>
          <cell r="U101" t="str">
            <v>Squadron</v>
          </cell>
          <cell r="V101">
            <v>47</v>
          </cell>
          <cell r="W101" t="str">
            <v xml:space="preserve"> </v>
          </cell>
          <cell r="X101" t="str">
            <v>Mixed</v>
          </cell>
          <cell r="Y101" t="str">
            <v>8x25m</v>
          </cell>
          <cell r="Z101" t="str">
            <v>Squadron</v>
          </cell>
          <cell r="AA101">
            <v>47</v>
          </cell>
          <cell r="AB101" t="str">
            <v xml:space="preserve"> </v>
          </cell>
          <cell r="AC101" t="str">
            <v>Mixed</v>
          </cell>
          <cell r="AD101" t="str">
            <v>8x25m</v>
          </cell>
          <cell r="AE101" t="str">
            <v>Squadron</v>
          </cell>
        </row>
        <row r="102">
          <cell r="A102">
            <v>98</v>
          </cell>
          <cell r="B102">
            <v>49</v>
          </cell>
          <cell r="C102" t="str">
            <v xml:space="preserve"> </v>
          </cell>
          <cell r="D102" t="str">
            <v>Mixed</v>
          </cell>
          <cell r="E102" t="str">
            <v>8x50m</v>
          </cell>
          <cell r="F102" t="str">
            <v>Squadron</v>
          </cell>
          <cell r="G102">
            <v>49</v>
          </cell>
          <cell r="H102" t="str">
            <v xml:space="preserve"> </v>
          </cell>
          <cell r="I102" t="str">
            <v>Mixed</v>
          </cell>
          <cell r="J102" t="str">
            <v>8x25m</v>
          </cell>
          <cell r="K102" t="str">
            <v>Squadron</v>
          </cell>
          <cell r="L102">
            <v>49</v>
          </cell>
          <cell r="M102" t="str">
            <v xml:space="preserve"> </v>
          </cell>
          <cell r="N102" t="str">
            <v>Mixed</v>
          </cell>
          <cell r="O102" t="str">
            <v>8x25m</v>
          </cell>
          <cell r="P102" t="str">
            <v>Squadron</v>
          </cell>
          <cell r="Q102">
            <v>49</v>
          </cell>
          <cell r="R102" t="str">
            <v xml:space="preserve"> </v>
          </cell>
          <cell r="S102" t="str">
            <v>Mixed</v>
          </cell>
          <cell r="T102" t="str">
            <v>8x25m</v>
          </cell>
          <cell r="U102" t="str">
            <v>Squadron</v>
          </cell>
          <cell r="V102">
            <v>47</v>
          </cell>
          <cell r="W102" t="str">
            <v xml:space="preserve"> </v>
          </cell>
          <cell r="X102" t="str">
            <v>Mixed</v>
          </cell>
          <cell r="Y102" t="str">
            <v>8x25m</v>
          </cell>
          <cell r="Z102" t="str">
            <v>Squadron</v>
          </cell>
          <cell r="AA102">
            <v>47</v>
          </cell>
          <cell r="AB102" t="str">
            <v xml:space="preserve"> </v>
          </cell>
          <cell r="AC102" t="str">
            <v>Mixed</v>
          </cell>
          <cell r="AD102" t="str">
            <v>8x25m</v>
          </cell>
          <cell r="AE102" t="str">
            <v>Squadron</v>
          </cell>
        </row>
        <row r="103">
          <cell r="A103">
            <v>99</v>
          </cell>
          <cell r="B103">
            <v>49</v>
          </cell>
          <cell r="C103" t="str">
            <v xml:space="preserve"> </v>
          </cell>
          <cell r="D103" t="str">
            <v>Mixed</v>
          </cell>
          <cell r="E103" t="str">
            <v>8x50m</v>
          </cell>
          <cell r="F103" t="str">
            <v>Squadron</v>
          </cell>
          <cell r="G103">
            <v>49</v>
          </cell>
          <cell r="H103" t="str">
            <v xml:space="preserve"> </v>
          </cell>
          <cell r="I103" t="str">
            <v>Mixed</v>
          </cell>
          <cell r="J103" t="str">
            <v>8x25m</v>
          </cell>
          <cell r="K103" t="str">
            <v>Squadron</v>
          </cell>
          <cell r="L103">
            <v>49</v>
          </cell>
          <cell r="M103" t="str">
            <v xml:space="preserve"> </v>
          </cell>
          <cell r="N103" t="str">
            <v>Mixed</v>
          </cell>
          <cell r="O103" t="str">
            <v>8x25m</v>
          </cell>
          <cell r="P103" t="str">
            <v>Squadron</v>
          </cell>
          <cell r="Q103">
            <v>49</v>
          </cell>
          <cell r="R103" t="str">
            <v xml:space="preserve"> </v>
          </cell>
          <cell r="S103" t="str">
            <v>Mixed</v>
          </cell>
          <cell r="T103" t="str">
            <v>8x25m</v>
          </cell>
          <cell r="U103" t="str">
            <v>Squadron</v>
          </cell>
          <cell r="V103">
            <v>47</v>
          </cell>
          <cell r="W103" t="str">
            <v xml:space="preserve"> </v>
          </cell>
          <cell r="X103" t="str">
            <v>Mixed</v>
          </cell>
          <cell r="Y103" t="str">
            <v>8x25m</v>
          </cell>
          <cell r="Z103" t="str">
            <v>Squadron</v>
          </cell>
          <cell r="AA103">
            <v>47</v>
          </cell>
          <cell r="AB103" t="str">
            <v xml:space="preserve"> </v>
          </cell>
          <cell r="AC103" t="str">
            <v>Mixed</v>
          </cell>
          <cell r="AD103" t="str">
            <v>8x25m</v>
          </cell>
          <cell r="AE103" t="str">
            <v>Squadron</v>
          </cell>
        </row>
        <row r="104">
          <cell r="A104">
            <v>100</v>
          </cell>
          <cell r="B104">
            <v>49</v>
          </cell>
          <cell r="C104" t="str">
            <v xml:space="preserve"> </v>
          </cell>
          <cell r="D104" t="str">
            <v>Mixed</v>
          </cell>
          <cell r="E104" t="str">
            <v>8x50m</v>
          </cell>
          <cell r="F104" t="str">
            <v>Squadron</v>
          </cell>
          <cell r="G104">
            <v>49</v>
          </cell>
          <cell r="H104" t="str">
            <v xml:space="preserve"> </v>
          </cell>
          <cell r="I104" t="str">
            <v>Mixed</v>
          </cell>
          <cell r="J104" t="str">
            <v>8x25m</v>
          </cell>
          <cell r="K104" t="str">
            <v>Squadron</v>
          </cell>
          <cell r="L104">
            <v>49</v>
          </cell>
          <cell r="M104" t="str">
            <v xml:space="preserve"> </v>
          </cell>
          <cell r="N104" t="str">
            <v>Mixed</v>
          </cell>
          <cell r="O104" t="str">
            <v>8x25m</v>
          </cell>
          <cell r="P104" t="str">
            <v>Squadron</v>
          </cell>
          <cell r="Q104">
            <v>49</v>
          </cell>
          <cell r="R104" t="str">
            <v xml:space="preserve"> </v>
          </cell>
          <cell r="S104" t="str">
            <v>Mixed</v>
          </cell>
          <cell r="T104" t="str">
            <v>8x25m</v>
          </cell>
          <cell r="U104" t="str">
            <v>Squadron</v>
          </cell>
          <cell r="V104">
            <v>47</v>
          </cell>
          <cell r="W104" t="str">
            <v xml:space="preserve"> </v>
          </cell>
          <cell r="X104" t="str">
            <v>Mixed</v>
          </cell>
          <cell r="Y104" t="str">
            <v>8x25m</v>
          </cell>
          <cell r="Z104" t="str">
            <v>Squadron</v>
          </cell>
          <cell r="AA104">
            <v>47</v>
          </cell>
          <cell r="AB104" t="str">
            <v xml:space="preserve"> </v>
          </cell>
          <cell r="AC104" t="str">
            <v>Mixed</v>
          </cell>
          <cell r="AD104" t="str">
            <v>8x25m</v>
          </cell>
          <cell r="AE104" t="str">
            <v>Squadron</v>
          </cell>
        </row>
        <row r="105">
          <cell r="A105">
            <v>101</v>
          </cell>
          <cell r="B105">
            <v>49</v>
          </cell>
          <cell r="C105" t="str">
            <v xml:space="preserve"> </v>
          </cell>
          <cell r="D105" t="str">
            <v>Mixed</v>
          </cell>
          <cell r="E105" t="str">
            <v>8x50m</v>
          </cell>
          <cell r="F105" t="str">
            <v>Squadron</v>
          </cell>
          <cell r="G105">
            <v>49</v>
          </cell>
          <cell r="H105" t="str">
            <v xml:space="preserve"> </v>
          </cell>
          <cell r="I105" t="str">
            <v>Mixed</v>
          </cell>
          <cell r="J105" t="str">
            <v>8x25m</v>
          </cell>
          <cell r="K105" t="str">
            <v>Squadron</v>
          </cell>
          <cell r="L105">
            <v>49</v>
          </cell>
          <cell r="M105" t="str">
            <v xml:space="preserve"> </v>
          </cell>
          <cell r="N105" t="str">
            <v>Mixed</v>
          </cell>
          <cell r="O105" t="str">
            <v>8x25m</v>
          </cell>
          <cell r="P105" t="str">
            <v>Squadron</v>
          </cell>
          <cell r="Q105">
            <v>49</v>
          </cell>
          <cell r="R105" t="str">
            <v xml:space="preserve"> </v>
          </cell>
          <cell r="S105" t="str">
            <v>Mixed</v>
          </cell>
          <cell r="T105" t="str">
            <v>8x25m</v>
          </cell>
          <cell r="U105" t="str">
            <v>Squadron</v>
          </cell>
          <cell r="V105">
            <v>47</v>
          </cell>
          <cell r="W105" t="str">
            <v xml:space="preserve"> </v>
          </cell>
          <cell r="X105" t="str">
            <v>Mixed</v>
          </cell>
          <cell r="Y105" t="str">
            <v>8x25m</v>
          </cell>
          <cell r="Z105" t="str">
            <v>Squadron</v>
          </cell>
          <cell r="AA105">
            <v>47</v>
          </cell>
          <cell r="AB105" t="str">
            <v xml:space="preserve"> </v>
          </cell>
          <cell r="AC105" t="str">
            <v>Mixed</v>
          </cell>
          <cell r="AD105" t="str">
            <v>8x25m</v>
          </cell>
          <cell r="AE105" t="str">
            <v>Squadron</v>
          </cell>
        </row>
        <row r="106">
          <cell r="A106">
            <v>102</v>
          </cell>
          <cell r="B106">
            <v>49</v>
          </cell>
          <cell r="C106" t="str">
            <v xml:space="preserve"> </v>
          </cell>
          <cell r="D106" t="str">
            <v>Mixed</v>
          </cell>
          <cell r="E106" t="str">
            <v>8x50m</v>
          </cell>
          <cell r="F106" t="str">
            <v>Squadron</v>
          </cell>
          <cell r="G106">
            <v>49</v>
          </cell>
          <cell r="H106" t="str">
            <v xml:space="preserve"> </v>
          </cell>
          <cell r="I106" t="str">
            <v>Mixed</v>
          </cell>
          <cell r="J106" t="str">
            <v>8x25m</v>
          </cell>
          <cell r="K106" t="str">
            <v>Squadron</v>
          </cell>
          <cell r="L106">
            <v>49</v>
          </cell>
          <cell r="M106" t="str">
            <v xml:space="preserve"> </v>
          </cell>
          <cell r="N106" t="str">
            <v>Mixed</v>
          </cell>
          <cell r="O106" t="str">
            <v>8x25m</v>
          </cell>
          <cell r="P106" t="str">
            <v>Squadron</v>
          </cell>
          <cell r="Q106">
            <v>49</v>
          </cell>
          <cell r="R106" t="str">
            <v xml:space="preserve"> </v>
          </cell>
          <cell r="S106" t="str">
            <v>Mixed</v>
          </cell>
          <cell r="T106" t="str">
            <v>8x25m</v>
          </cell>
          <cell r="U106" t="str">
            <v>Squadron</v>
          </cell>
          <cell r="V106">
            <v>47</v>
          </cell>
          <cell r="W106" t="str">
            <v xml:space="preserve"> </v>
          </cell>
          <cell r="X106" t="str">
            <v>Mixed</v>
          </cell>
          <cell r="Y106" t="str">
            <v>8x25m</v>
          </cell>
          <cell r="Z106" t="str">
            <v>Squadron</v>
          </cell>
          <cell r="AA106">
            <v>47</v>
          </cell>
          <cell r="AB106" t="str">
            <v xml:space="preserve"> </v>
          </cell>
          <cell r="AC106" t="str">
            <v>Mixed</v>
          </cell>
          <cell r="AD106" t="str">
            <v>8x25m</v>
          </cell>
          <cell r="AE106" t="str">
            <v>Squadron</v>
          </cell>
        </row>
        <row r="107">
          <cell r="A107">
            <v>103</v>
          </cell>
          <cell r="B107">
            <v>49</v>
          </cell>
          <cell r="C107" t="str">
            <v xml:space="preserve"> </v>
          </cell>
          <cell r="D107" t="str">
            <v>Mixed</v>
          </cell>
          <cell r="E107" t="str">
            <v>8x50m</v>
          </cell>
          <cell r="F107" t="str">
            <v>Squadron</v>
          </cell>
          <cell r="G107">
            <v>49</v>
          </cell>
          <cell r="H107" t="str">
            <v xml:space="preserve"> </v>
          </cell>
          <cell r="I107" t="str">
            <v>Mixed</v>
          </cell>
          <cell r="J107" t="str">
            <v>8x25m</v>
          </cell>
          <cell r="K107" t="str">
            <v>Squadron</v>
          </cell>
          <cell r="L107">
            <v>49</v>
          </cell>
          <cell r="M107" t="str">
            <v xml:space="preserve"> </v>
          </cell>
          <cell r="N107" t="str">
            <v>Mixed</v>
          </cell>
          <cell r="O107" t="str">
            <v>8x25m</v>
          </cell>
          <cell r="P107" t="str">
            <v>Squadron</v>
          </cell>
          <cell r="Q107">
            <v>49</v>
          </cell>
          <cell r="R107" t="str">
            <v xml:space="preserve"> </v>
          </cell>
          <cell r="S107" t="str">
            <v>Mixed</v>
          </cell>
          <cell r="T107" t="str">
            <v>8x25m</v>
          </cell>
          <cell r="U107" t="str">
            <v>Squadron</v>
          </cell>
          <cell r="V107">
            <v>48</v>
          </cell>
          <cell r="W107" t="str">
            <v xml:space="preserve"> </v>
          </cell>
          <cell r="X107" t="str">
            <v xml:space="preserve"> </v>
          </cell>
          <cell r="Y107" t="str">
            <v xml:space="preserve"> </v>
          </cell>
          <cell r="Z107" t="str">
            <v xml:space="preserve"> </v>
          </cell>
          <cell r="AA107">
            <v>48</v>
          </cell>
          <cell r="AB107" t="str">
            <v xml:space="preserve"> </v>
          </cell>
          <cell r="AC107" t="str">
            <v xml:space="preserve"> </v>
          </cell>
          <cell r="AD107" t="str">
            <v xml:space="preserve"> </v>
          </cell>
          <cell r="AE107" t="str">
            <v xml:space="preserve"> </v>
          </cell>
        </row>
        <row r="108">
          <cell r="A108">
            <v>104</v>
          </cell>
          <cell r="B108">
            <v>49</v>
          </cell>
          <cell r="C108" t="str">
            <v xml:space="preserve"> </v>
          </cell>
          <cell r="D108" t="str">
            <v>Mixed</v>
          </cell>
          <cell r="E108" t="str">
            <v>8x50m</v>
          </cell>
          <cell r="F108" t="str">
            <v>Squadron</v>
          </cell>
          <cell r="G108">
            <v>49</v>
          </cell>
          <cell r="H108" t="str">
            <v xml:space="preserve"> </v>
          </cell>
          <cell r="I108" t="str">
            <v>Mixed</v>
          </cell>
          <cell r="J108" t="str">
            <v>8x25m</v>
          </cell>
          <cell r="K108" t="str">
            <v>Squadron</v>
          </cell>
          <cell r="L108">
            <v>49</v>
          </cell>
          <cell r="M108" t="str">
            <v xml:space="preserve"> </v>
          </cell>
          <cell r="N108" t="str">
            <v>Mixed</v>
          </cell>
          <cell r="O108" t="str">
            <v>8x25m</v>
          </cell>
          <cell r="P108" t="str">
            <v>Squadron</v>
          </cell>
          <cell r="Q108">
            <v>49</v>
          </cell>
          <cell r="R108" t="str">
            <v xml:space="preserve"> </v>
          </cell>
          <cell r="S108" t="str">
            <v>Mixed</v>
          </cell>
          <cell r="T108" t="str">
            <v>8x25m</v>
          </cell>
          <cell r="U108" t="str">
            <v>Squadron</v>
          </cell>
          <cell r="V108">
            <v>49</v>
          </cell>
          <cell r="W108" t="str">
            <v xml:space="preserve"> </v>
          </cell>
          <cell r="X108" t="str">
            <v xml:space="preserve"> </v>
          </cell>
          <cell r="Y108" t="str">
            <v xml:space="preserve"> </v>
          </cell>
          <cell r="Z108" t="str">
            <v xml:space="preserve"> </v>
          </cell>
          <cell r="AA108">
            <v>49</v>
          </cell>
          <cell r="AB108" t="str">
            <v xml:space="preserve"> </v>
          </cell>
          <cell r="AC108" t="str">
            <v xml:space="preserve"> </v>
          </cell>
          <cell r="AD108" t="str">
            <v xml:space="preserve"> </v>
          </cell>
          <cell r="AE108" t="str">
            <v xml:space="preserve">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ala Setup"/>
      <sheetName val="Recording"/>
      <sheetName val="Final Result"/>
      <sheetName val="Grouped Results"/>
      <sheetName val="Lane 1"/>
      <sheetName val="Lane 2"/>
      <sheetName val="Lane 3"/>
      <sheetName val="Lane 4"/>
      <sheetName val="Lane 5"/>
      <sheetName val="Lane 6"/>
      <sheetName val="Lane 7"/>
      <sheetName val="Lane 8"/>
      <sheetName val="Working"/>
      <sheetName val="Lookups"/>
      <sheetName val="LeagueSwimmers"/>
      <sheetName val="Lane1Swimmers"/>
      <sheetName val="Lane2Swimmers"/>
      <sheetName val="Lane3Swimmers"/>
      <sheetName val="Lane4Swimmers"/>
      <sheetName val="Lane5Swimmers"/>
      <sheetName val="Lane6Swimmers"/>
      <sheetName val="Lane7Swimmers"/>
      <sheetName val="Lane8Swimmers"/>
    </sheetNames>
    <sheetDataSet>
      <sheetData sheetId="0"/>
      <sheetData sheetId="1">
        <row r="21">
          <cell r="B21">
            <v>1</v>
          </cell>
          <cell r="C21" t="str">
            <v>Event 1</v>
          </cell>
          <cell r="D21" t="str">
            <v>Time</v>
          </cell>
          <cell r="E21">
            <v>0</v>
          </cell>
          <cell r="F21">
            <v>1718</v>
          </cell>
          <cell r="G21">
            <v>1760</v>
          </cell>
          <cell r="H21">
            <v>2263</v>
          </cell>
          <cell r="I21">
            <v>1578</v>
          </cell>
          <cell r="J21">
            <v>1772</v>
          </cell>
          <cell r="K21">
            <v>1719</v>
          </cell>
          <cell r="L21">
            <v>0</v>
          </cell>
        </row>
        <row r="22">
          <cell r="B22" t="str">
            <v>1:Placing</v>
          </cell>
          <cell r="C22">
            <v>0</v>
          </cell>
          <cell r="D22" t="str">
            <v>Placing</v>
          </cell>
          <cell r="E22">
            <v>0</v>
          </cell>
          <cell r="F22">
            <v>2</v>
          </cell>
          <cell r="G22">
            <v>3</v>
          </cell>
          <cell r="H22">
            <v>5</v>
          </cell>
          <cell r="I22">
            <v>1</v>
          </cell>
          <cell r="J22">
            <v>4</v>
          </cell>
          <cell r="K22">
            <v>0</v>
          </cell>
          <cell r="L22">
            <v>0</v>
          </cell>
        </row>
        <row r="23">
          <cell r="B23">
            <v>1</v>
          </cell>
          <cell r="C23" t="str">
            <v>Girls Under 11s</v>
          </cell>
          <cell r="D23" t="str">
            <v>Swimmer</v>
          </cell>
          <cell r="E23" t="str">
            <v>Not Provided</v>
          </cell>
          <cell r="F23" t="str">
            <v>Not Provided</v>
          </cell>
          <cell r="G23" t="str">
            <v>Not Provided</v>
          </cell>
          <cell r="H23" t="str">
            <v>Not Provided</v>
          </cell>
          <cell r="I23" t="str">
            <v>Not Provided</v>
          </cell>
          <cell r="J23" t="str">
            <v>Not Provided</v>
          </cell>
          <cell r="K23" t="str">
            <v>Not Provided</v>
          </cell>
          <cell r="L23" t="str">
            <v>Not Provided</v>
          </cell>
        </row>
        <row r="24">
          <cell r="B24" t="str">
            <v>1: DQ Reason</v>
          </cell>
          <cell r="C24" t="str">
            <v>25m Freestyle</v>
          </cell>
          <cell r="D24" t="str">
            <v>DQ Reason</v>
          </cell>
          <cell r="E24">
            <v>0</v>
          </cell>
          <cell r="F24">
            <v>0</v>
          </cell>
          <cell r="G24">
            <v>0</v>
          </cell>
          <cell r="H24">
            <v>0</v>
          </cell>
          <cell r="I24">
            <v>0</v>
          </cell>
          <cell r="J24">
            <v>0</v>
          </cell>
          <cell r="K24">
            <v>4.4000000000000004</v>
          </cell>
          <cell r="L24">
            <v>0</v>
          </cell>
        </row>
        <row r="25">
          <cell r="B25">
            <v>2</v>
          </cell>
          <cell r="C25" t="str">
            <v>Event 2</v>
          </cell>
          <cell r="D25" t="str">
            <v>Time</v>
          </cell>
          <cell r="E25">
            <v>0</v>
          </cell>
          <cell r="F25">
            <v>1562</v>
          </cell>
          <cell r="G25">
            <v>1744</v>
          </cell>
          <cell r="H25">
            <v>1822</v>
          </cell>
          <cell r="I25">
            <v>1953</v>
          </cell>
          <cell r="J25">
            <v>1760</v>
          </cell>
          <cell r="K25">
            <v>1981</v>
          </cell>
          <cell r="L25">
            <v>0</v>
          </cell>
        </row>
        <row r="26">
          <cell r="B26" t="str">
            <v>2:Placing</v>
          </cell>
          <cell r="C26">
            <v>0</v>
          </cell>
          <cell r="D26" t="str">
            <v>Placing</v>
          </cell>
          <cell r="E26">
            <v>0</v>
          </cell>
          <cell r="F26">
            <v>0</v>
          </cell>
          <cell r="G26">
            <v>1</v>
          </cell>
          <cell r="H26">
            <v>3</v>
          </cell>
          <cell r="I26">
            <v>4</v>
          </cell>
          <cell r="J26">
            <v>2</v>
          </cell>
          <cell r="K26">
            <v>5</v>
          </cell>
          <cell r="L26">
            <v>0</v>
          </cell>
        </row>
        <row r="27">
          <cell r="B27">
            <v>2</v>
          </cell>
          <cell r="C27" t="str">
            <v>Boys Under 11s</v>
          </cell>
          <cell r="D27" t="str">
            <v>Swimmer</v>
          </cell>
          <cell r="E27" t="str">
            <v>Not Provided</v>
          </cell>
          <cell r="F27" t="str">
            <v>Not Provided</v>
          </cell>
          <cell r="G27" t="str">
            <v>Not Provided</v>
          </cell>
          <cell r="H27" t="str">
            <v>Not Provided</v>
          </cell>
          <cell r="I27" t="str">
            <v>Not Provided</v>
          </cell>
          <cell r="J27" t="str">
            <v>Not Provided</v>
          </cell>
          <cell r="K27" t="str">
            <v>Not Provided</v>
          </cell>
          <cell r="L27" t="str">
            <v>Not Provided</v>
          </cell>
        </row>
        <row r="28">
          <cell r="B28" t="str">
            <v>2: DQ Reason</v>
          </cell>
          <cell r="C28" t="str">
            <v>25m Freestyle</v>
          </cell>
          <cell r="D28" t="str">
            <v>DQ Reason</v>
          </cell>
          <cell r="E28">
            <v>0</v>
          </cell>
          <cell r="F28">
            <v>4.4000000000000004</v>
          </cell>
          <cell r="G28">
            <v>0</v>
          </cell>
          <cell r="H28">
            <v>0</v>
          </cell>
          <cell r="I28">
            <v>0</v>
          </cell>
          <cell r="J28">
            <v>0</v>
          </cell>
          <cell r="K28">
            <v>0</v>
          </cell>
          <cell r="L28">
            <v>0</v>
          </cell>
        </row>
        <row r="29">
          <cell r="B29">
            <v>3</v>
          </cell>
          <cell r="C29" t="str">
            <v>Event 3</v>
          </cell>
          <cell r="D29" t="str">
            <v>Time</v>
          </cell>
          <cell r="E29">
            <v>0</v>
          </cell>
          <cell r="F29">
            <v>4291</v>
          </cell>
          <cell r="G29">
            <v>4406</v>
          </cell>
          <cell r="H29">
            <v>4690</v>
          </cell>
          <cell r="I29">
            <v>4253</v>
          </cell>
          <cell r="J29">
            <v>4206</v>
          </cell>
          <cell r="K29">
            <v>4394</v>
          </cell>
          <cell r="L29">
            <v>0</v>
          </cell>
        </row>
        <row r="30">
          <cell r="B30" t="str">
            <v>3:Placing</v>
          </cell>
          <cell r="C30">
            <v>0</v>
          </cell>
          <cell r="D30" t="str">
            <v>Placing</v>
          </cell>
          <cell r="E30">
            <v>0</v>
          </cell>
          <cell r="F30">
            <v>3</v>
          </cell>
          <cell r="G30">
            <v>5</v>
          </cell>
          <cell r="H30">
            <v>6</v>
          </cell>
          <cell r="I30">
            <v>2</v>
          </cell>
          <cell r="J30">
            <v>1</v>
          </cell>
          <cell r="K30">
            <v>4</v>
          </cell>
          <cell r="L30">
            <v>0</v>
          </cell>
        </row>
        <row r="31">
          <cell r="B31">
            <v>3</v>
          </cell>
          <cell r="C31" t="str">
            <v>Girls Under 12s</v>
          </cell>
          <cell r="D31" t="str">
            <v>Swimmer</v>
          </cell>
          <cell r="E31" t="str">
            <v>Not Provided</v>
          </cell>
          <cell r="F31" t="str">
            <v>Not Provided</v>
          </cell>
          <cell r="G31" t="str">
            <v>Not Provided</v>
          </cell>
          <cell r="H31" t="str">
            <v>Not Provided</v>
          </cell>
          <cell r="I31" t="str">
            <v>Not Provided</v>
          </cell>
          <cell r="J31" t="str">
            <v>Not Provided</v>
          </cell>
          <cell r="K31" t="str">
            <v>Not Provided</v>
          </cell>
          <cell r="L31" t="str">
            <v>Not Provided</v>
          </cell>
        </row>
        <row r="32">
          <cell r="B32" t="str">
            <v>3: DQ Reason</v>
          </cell>
          <cell r="C32" t="str">
            <v>25m Backstroke</v>
          </cell>
          <cell r="D32" t="str">
            <v>DQ Reason</v>
          </cell>
          <cell r="E32">
            <v>0</v>
          </cell>
          <cell r="F32">
            <v>0</v>
          </cell>
          <cell r="G32">
            <v>0</v>
          </cell>
          <cell r="H32">
            <v>0</v>
          </cell>
          <cell r="I32">
            <v>0</v>
          </cell>
          <cell r="J32">
            <v>0</v>
          </cell>
          <cell r="K32">
            <v>0</v>
          </cell>
          <cell r="L32">
            <v>0</v>
          </cell>
        </row>
        <row r="33">
          <cell r="B33">
            <v>4</v>
          </cell>
          <cell r="C33" t="str">
            <v>Event 4</v>
          </cell>
          <cell r="D33" t="str">
            <v>Time</v>
          </cell>
          <cell r="E33">
            <v>0</v>
          </cell>
          <cell r="F33">
            <v>4322</v>
          </cell>
          <cell r="G33">
            <v>4703</v>
          </cell>
          <cell r="H33">
            <v>4847</v>
          </cell>
          <cell r="I33">
            <v>4350</v>
          </cell>
          <cell r="J33">
            <v>4054</v>
          </cell>
          <cell r="K33">
            <v>5078</v>
          </cell>
          <cell r="L33">
            <v>0</v>
          </cell>
        </row>
        <row r="34">
          <cell r="B34" t="str">
            <v>4:Placing</v>
          </cell>
          <cell r="C34">
            <v>0</v>
          </cell>
          <cell r="D34" t="str">
            <v>Placing</v>
          </cell>
          <cell r="E34">
            <v>0</v>
          </cell>
          <cell r="F34">
            <v>2</v>
          </cell>
          <cell r="G34">
            <v>4</v>
          </cell>
          <cell r="H34">
            <v>5</v>
          </cell>
          <cell r="I34">
            <v>3</v>
          </cell>
          <cell r="J34">
            <v>1</v>
          </cell>
          <cell r="K34">
            <v>6</v>
          </cell>
          <cell r="L34">
            <v>0</v>
          </cell>
        </row>
        <row r="35">
          <cell r="B35">
            <v>4</v>
          </cell>
          <cell r="C35" t="str">
            <v>Boys Under 12s</v>
          </cell>
          <cell r="D35" t="str">
            <v>Swimmer</v>
          </cell>
          <cell r="E35" t="str">
            <v>Not Provided</v>
          </cell>
          <cell r="F35" t="str">
            <v>Not Provided</v>
          </cell>
          <cell r="G35" t="str">
            <v>Not Provided</v>
          </cell>
          <cell r="H35" t="str">
            <v>Not Provided</v>
          </cell>
          <cell r="I35" t="str">
            <v>Not Provided</v>
          </cell>
          <cell r="J35" t="str">
            <v>Not Provided</v>
          </cell>
          <cell r="K35" t="str">
            <v>Not Provided</v>
          </cell>
          <cell r="L35" t="str">
            <v>Not Provided</v>
          </cell>
        </row>
        <row r="36">
          <cell r="B36" t="str">
            <v>4: DQ Reason</v>
          </cell>
          <cell r="C36" t="str">
            <v>25m Backstroke</v>
          </cell>
          <cell r="D36" t="str">
            <v>DQ Reason</v>
          </cell>
          <cell r="E36">
            <v>0</v>
          </cell>
          <cell r="F36">
            <v>0</v>
          </cell>
          <cell r="G36">
            <v>0</v>
          </cell>
          <cell r="H36">
            <v>0</v>
          </cell>
          <cell r="I36">
            <v>0</v>
          </cell>
          <cell r="J36">
            <v>0</v>
          </cell>
          <cell r="K36">
            <v>0</v>
          </cell>
          <cell r="L36">
            <v>0</v>
          </cell>
        </row>
        <row r="37">
          <cell r="B37">
            <v>5</v>
          </cell>
          <cell r="C37" t="str">
            <v>Event 5</v>
          </cell>
          <cell r="D37" t="str">
            <v>Time</v>
          </cell>
          <cell r="E37">
            <v>0</v>
          </cell>
          <cell r="F37">
            <v>4000</v>
          </cell>
          <cell r="G37">
            <v>4478</v>
          </cell>
          <cell r="H37">
            <v>5262</v>
          </cell>
          <cell r="I37">
            <v>4384</v>
          </cell>
          <cell r="J37">
            <v>4766</v>
          </cell>
          <cell r="K37">
            <v>4709</v>
          </cell>
          <cell r="L37">
            <v>0</v>
          </cell>
        </row>
        <row r="38">
          <cell r="B38" t="str">
            <v>5:Placing</v>
          </cell>
          <cell r="C38">
            <v>0</v>
          </cell>
          <cell r="D38" t="str">
            <v>Placing</v>
          </cell>
          <cell r="E38">
            <v>0</v>
          </cell>
          <cell r="F38">
            <v>1</v>
          </cell>
          <cell r="G38">
            <v>3</v>
          </cell>
          <cell r="H38">
            <v>6</v>
          </cell>
          <cell r="I38">
            <v>2</v>
          </cell>
          <cell r="J38">
            <v>5</v>
          </cell>
          <cell r="K38">
            <v>4</v>
          </cell>
          <cell r="L38">
            <v>0</v>
          </cell>
        </row>
        <row r="39">
          <cell r="B39">
            <v>5</v>
          </cell>
          <cell r="C39" t="str">
            <v>Girls Under 13s</v>
          </cell>
          <cell r="D39" t="str">
            <v>Swimmer</v>
          </cell>
          <cell r="E39" t="str">
            <v>Not Provided</v>
          </cell>
          <cell r="F39" t="str">
            <v>Not Provided</v>
          </cell>
          <cell r="G39" t="str">
            <v>Not Provided</v>
          </cell>
          <cell r="H39" t="str">
            <v>Not Provided</v>
          </cell>
          <cell r="I39" t="str">
            <v>Not Provided</v>
          </cell>
          <cell r="J39" t="str">
            <v>Not Provided</v>
          </cell>
          <cell r="K39" t="str">
            <v>Not Provided</v>
          </cell>
          <cell r="L39" t="str">
            <v>Not Provided</v>
          </cell>
        </row>
        <row r="40">
          <cell r="B40" t="str">
            <v>5: DQ Reason</v>
          </cell>
          <cell r="C40" t="str">
            <v>50m Breaststroke</v>
          </cell>
          <cell r="D40" t="str">
            <v>DQ Reason</v>
          </cell>
          <cell r="E40">
            <v>0</v>
          </cell>
          <cell r="F40">
            <v>0</v>
          </cell>
          <cell r="G40">
            <v>0</v>
          </cell>
          <cell r="H40">
            <v>0</v>
          </cell>
          <cell r="I40">
            <v>0</v>
          </cell>
          <cell r="J40">
            <v>0</v>
          </cell>
          <cell r="K40">
            <v>0</v>
          </cell>
          <cell r="L40">
            <v>0</v>
          </cell>
        </row>
        <row r="41">
          <cell r="B41">
            <v>6</v>
          </cell>
          <cell r="C41" t="str">
            <v>Event 6</v>
          </cell>
          <cell r="D41" t="str">
            <v>Time</v>
          </cell>
          <cell r="E41">
            <v>0</v>
          </cell>
          <cell r="F41">
            <v>4322</v>
          </cell>
          <cell r="G41">
            <v>3866</v>
          </cell>
          <cell r="H41">
            <v>5441</v>
          </cell>
          <cell r="I41">
            <v>4735</v>
          </cell>
          <cell r="J41">
            <v>4046</v>
          </cell>
          <cell r="K41">
            <v>4081</v>
          </cell>
          <cell r="L41">
            <v>0</v>
          </cell>
        </row>
        <row r="42">
          <cell r="B42" t="str">
            <v>6:Placing</v>
          </cell>
          <cell r="C42">
            <v>0</v>
          </cell>
          <cell r="D42" t="str">
            <v>Placing</v>
          </cell>
          <cell r="E42">
            <v>0</v>
          </cell>
          <cell r="F42">
            <v>4</v>
          </cell>
          <cell r="G42">
            <v>1</v>
          </cell>
          <cell r="H42">
            <v>6</v>
          </cell>
          <cell r="I42">
            <v>5</v>
          </cell>
          <cell r="J42">
            <v>2</v>
          </cell>
          <cell r="K42">
            <v>3</v>
          </cell>
          <cell r="L42">
            <v>0</v>
          </cell>
        </row>
        <row r="43">
          <cell r="B43">
            <v>6</v>
          </cell>
          <cell r="C43" t="str">
            <v>Boys Under 13s</v>
          </cell>
          <cell r="D43" t="str">
            <v>Swimmer</v>
          </cell>
          <cell r="E43" t="str">
            <v>Not Provided</v>
          </cell>
          <cell r="F43" t="str">
            <v>Not Provided</v>
          </cell>
          <cell r="G43" t="str">
            <v>Not Provided</v>
          </cell>
          <cell r="H43" t="str">
            <v>Not Provided</v>
          </cell>
          <cell r="I43" t="str">
            <v>Not Provided</v>
          </cell>
          <cell r="J43" t="str">
            <v>Not Provided</v>
          </cell>
          <cell r="K43" t="str">
            <v>Not Provided</v>
          </cell>
          <cell r="L43" t="str">
            <v>Not Provided</v>
          </cell>
        </row>
        <row r="44">
          <cell r="B44" t="str">
            <v>6: DQ Reason</v>
          </cell>
          <cell r="C44" t="str">
            <v>50m Breaststroke</v>
          </cell>
          <cell r="D44" t="str">
            <v>DQ Reason</v>
          </cell>
          <cell r="E44">
            <v>0</v>
          </cell>
          <cell r="F44">
            <v>0</v>
          </cell>
          <cell r="G44">
            <v>0</v>
          </cell>
          <cell r="H44">
            <v>0</v>
          </cell>
          <cell r="I44">
            <v>0</v>
          </cell>
          <cell r="J44">
            <v>0</v>
          </cell>
          <cell r="K44">
            <v>0</v>
          </cell>
          <cell r="L44">
            <v>0</v>
          </cell>
        </row>
        <row r="45">
          <cell r="B45">
            <v>7</v>
          </cell>
          <cell r="C45" t="str">
            <v>Event 7</v>
          </cell>
          <cell r="D45" t="str">
            <v>Time</v>
          </cell>
          <cell r="E45">
            <v>0</v>
          </cell>
          <cell r="F45">
            <v>1716</v>
          </cell>
          <cell r="G45">
            <v>1794</v>
          </cell>
          <cell r="H45">
            <v>1997</v>
          </cell>
          <cell r="I45">
            <v>2216</v>
          </cell>
          <cell r="J45">
            <v>1847</v>
          </cell>
          <cell r="K45">
            <v>2350</v>
          </cell>
          <cell r="L45">
            <v>0</v>
          </cell>
        </row>
        <row r="46">
          <cell r="B46" t="str">
            <v>7:Placing</v>
          </cell>
          <cell r="C46">
            <v>0</v>
          </cell>
          <cell r="D46" t="str">
            <v>Placing</v>
          </cell>
          <cell r="E46">
            <v>0</v>
          </cell>
          <cell r="F46">
            <v>1</v>
          </cell>
          <cell r="G46">
            <v>2</v>
          </cell>
          <cell r="H46">
            <v>4</v>
          </cell>
          <cell r="I46">
            <v>5</v>
          </cell>
          <cell r="J46">
            <v>3</v>
          </cell>
          <cell r="K46">
            <v>6</v>
          </cell>
          <cell r="L46">
            <v>0</v>
          </cell>
        </row>
        <row r="47">
          <cell r="B47">
            <v>7</v>
          </cell>
          <cell r="C47" t="str">
            <v>Girls 9 Years</v>
          </cell>
          <cell r="D47" t="str">
            <v>Swimmer</v>
          </cell>
          <cell r="E47" t="str">
            <v>Not Provided</v>
          </cell>
          <cell r="F47" t="str">
            <v>Not Provided</v>
          </cell>
          <cell r="G47" t="str">
            <v>Not Provided</v>
          </cell>
          <cell r="H47" t="str">
            <v>Not Provided</v>
          </cell>
          <cell r="I47" t="str">
            <v>Not Provided</v>
          </cell>
          <cell r="J47" t="str">
            <v>Not Provided</v>
          </cell>
          <cell r="K47" t="str">
            <v>Not Provided</v>
          </cell>
          <cell r="L47" t="str">
            <v>Not Provided</v>
          </cell>
        </row>
        <row r="48">
          <cell r="B48" t="str">
            <v>7: DQ Reason</v>
          </cell>
          <cell r="C48" t="str">
            <v>25m Freestyle</v>
          </cell>
          <cell r="D48" t="str">
            <v>DQ Reason</v>
          </cell>
          <cell r="E48">
            <v>0</v>
          </cell>
          <cell r="F48">
            <v>0</v>
          </cell>
          <cell r="G48">
            <v>0</v>
          </cell>
          <cell r="H48">
            <v>0</v>
          </cell>
          <cell r="I48">
            <v>0</v>
          </cell>
          <cell r="J48">
            <v>0</v>
          </cell>
          <cell r="K48">
            <v>0</v>
          </cell>
          <cell r="L48">
            <v>0</v>
          </cell>
        </row>
        <row r="49">
          <cell r="B49">
            <v>8</v>
          </cell>
          <cell r="C49" t="str">
            <v>Event 8</v>
          </cell>
          <cell r="D49" t="str">
            <v>Time</v>
          </cell>
          <cell r="E49">
            <v>0</v>
          </cell>
          <cell r="F49">
            <v>1816</v>
          </cell>
          <cell r="G49">
            <v>1847</v>
          </cell>
          <cell r="H49">
            <v>1800</v>
          </cell>
          <cell r="I49">
            <v>2287</v>
          </cell>
          <cell r="J49">
            <v>1844</v>
          </cell>
          <cell r="K49">
            <v>2165</v>
          </cell>
          <cell r="L49">
            <v>0</v>
          </cell>
        </row>
        <row r="50">
          <cell r="B50" t="str">
            <v>8:Placing</v>
          </cell>
          <cell r="C50">
            <v>0</v>
          </cell>
          <cell r="D50" t="str">
            <v>Placing</v>
          </cell>
          <cell r="E50">
            <v>0</v>
          </cell>
          <cell r="F50">
            <v>2</v>
          </cell>
          <cell r="G50">
            <v>4</v>
          </cell>
          <cell r="H50">
            <v>1</v>
          </cell>
          <cell r="I50">
            <v>6</v>
          </cell>
          <cell r="J50">
            <v>3</v>
          </cell>
          <cell r="K50">
            <v>5</v>
          </cell>
          <cell r="L50">
            <v>0</v>
          </cell>
        </row>
        <row r="51">
          <cell r="B51">
            <v>8</v>
          </cell>
          <cell r="C51" t="str">
            <v>Boys 9 Years</v>
          </cell>
          <cell r="D51" t="str">
            <v>Swimmer</v>
          </cell>
          <cell r="E51" t="str">
            <v>Not Provided</v>
          </cell>
          <cell r="F51" t="str">
            <v>Not Provided</v>
          </cell>
          <cell r="G51" t="str">
            <v>Not Provided</v>
          </cell>
          <cell r="H51" t="str">
            <v>Not Provided</v>
          </cell>
          <cell r="I51" t="str">
            <v>Not Provided</v>
          </cell>
          <cell r="J51" t="str">
            <v>Not Provided</v>
          </cell>
          <cell r="K51" t="str">
            <v>Not Provided</v>
          </cell>
          <cell r="L51" t="str">
            <v>Not Provided</v>
          </cell>
        </row>
        <row r="52">
          <cell r="B52" t="str">
            <v>8: DQ Reason</v>
          </cell>
          <cell r="C52" t="str">
            <v>25m Freestyle</v>
          </cell>
          <cell r="D52" t="str">
            <v>DQ Reason</v>
          </cell>
          <cell r="E52">
            <v>0</v>
          </cell>
          <cell r="F52">
            <v>0</v>
          </cell>
          <cell r="G52">
            <v>0</v>
          </cell>
          <cell r="H52">
            <v>0</v>
          </cell>
          <cell r="I52">
            <v>0</v>
          </cell>
          <cell r="J52">
            <v>0</v>
          </cell>
          <cell r="K52">
            <v>0</v>
          </cell>
          <cell r="L52">
            <v>0</v>
          </cell>
        </row>
        <row r="53">
          <cell r="B53">
            <v>9</v>
          </cell>
          <cell r="C53" t="str">
            <v>Event 9</v>
          </cell>
          <cell r="D53" t="str">
            <v>Time</v>
          </cell>
          <cell r="E53">
            <v>0</v>
          </cell>
          <cell r="F53">
            <v>2131</v>
          </cell>
          <cell r="G53">
            <v>2016</v>
          </cell>
          <cell r="H53">
            <v>2338</v>
          </cell>
          <cell r="I53">
            <v>2356</v>
          </cell>
          <cell r="J53">
            <v>1922</v>
          </cell>
          <cell r="K53">
            <v>2172</v>
          </cell>
          <cell r="L53">
            <v>0</v>
          </cell>
        </row>
        <row r="54">
          <cell r="B54" t="str">
            <v>9:Placing</v>
          </cell>
          <cell r="C54">
            <v>0</v>
          </cell>
          <cell r="D54" t="str">
            <v>Placing</v>
          </cell>
          <cell r="E54">
            <v>0</v>
          </cell>
          <cell r="F54">
            <v>3</v>
          </cell>
          <cell r="G54">
            <v>2</v>
          </cell>
          <cell r="H54">
            <v>5</v>
          </cell>
          <cell r="I54">
            <v>6</v>
          </cell>
          <cell r="J54">
            <v>1</v>
          </cell>
          <cell r="K54">
            <v>4</v>
          </cell>
          <cell r="L54">
            <v>0</v>
          </cell>
        </row>
        <row r="55">
          <cell r="B55">
            <v>9</v>
          </cell>
          <cell r="C55" t="str">
            <v>Girls Under 11s</v>
          </cell>
          <cell r="D55" t="str">
            <v>Swimmer</v>
          </cell>
          <cell r="E55" t="str">
            <v>Not Provided</v>
          </cell>
          <cell r="F55" t="str">
            <v>Not Provided</v>
          </cell>
          <cell r="G55" t="str">
            <v>Not Provided</v>
          </cell>
          <cell r="H55" t="str">
            <v>Not Provided</v>
          </cell>
          <cell r="I55" t="str">
            <v>Not Provided</v>
          </cell>
          <cell r="J55" t="str">
            <v>Not Provided</v>
          </cell>
          <cell r="K55" t="str">
            <v>Not Provided</v>
          </cell>
          <cell r="L55" t="str">
            <v>Not Provided</v>
          </cell>
        </row>
        <row r="56">
          <cell r="B56" t="str">
            <v>9: DQ Reason</v>
          </cell>
          <cell r="C56" t="str">
            <v>25m Butterfly</v>
          </cell>
          <cell r="D56" t="str">
            <v>DQ Reason</v>
          </cell>
          <cell r="E56">
            <v>0</v>
          </cell>
          <cell r="F56">
            <v>0</v>
          </cell>
          <cell r="G56">
            <v>0</v>
          </cell>
          <cell r="H56">
            <v>0</v>
          </cell>
          <cell r="I56">
            <v>0</v>
          </cell>
          <cell r="J56">
            <v>0</v>
          </cell>
          <cell r="K56">
            <v>0</v>
          </cell>
          <cell r="L56">
            <v>0</v>
          </cell>
        </row>
        <row r="57">
          <cell r="B57">
            <v>10</v>
          </cell>
          <cell r="C57" t="str">
            <v>Event 10</v>
          </cell>
          <cell r="D57" t="str">
            <v>Time</v>
          </cell>
          <cell r="E57">
            <v>0</v>
          </cell>
          <cell r="F57">
            <v>2115</v>
          </cell>
          <cell r="G57">
            <v>2034</v>
          </cell>
          <cell r="H57">
            <v>2153</v>
          </cell>
          <cell r="I57">
            <v>2581</v>
          </cell>
          <cell r="J57">
            <v>2169</v>
          </cell>
          <cell r="K57">
            <v>2375</v>
          </cell>
          <cell r="L57">
            <v>0</v>
          </cell>
        </row>
        <row r="58">
          <cell r="B58" t="str">
            <v>10:Placing</v>
          </cell>
          <cell r="C58">
            <v>0</v>
          </cell>
          <cell r="D58" t="str">
            <v>Placing</v>
          </cell>
          <cell r="E58">
            <v>0</v>
          </cell>
          <cell r="F58">
            <v>2</v>
          </cell>
          <cell r="G58">
            <v>1</v>
          </cell>
          <cell r="H58">
            <v>3</v>
          </cell>
          <cell r="I58">
            <v>6</v>
          </cell>
          <cell r="J58">
            <v>4</v>
          </cell>
          <cell r="K58">
            <v>5</v>
          </cell>
          <cell r="L58">
            <v>0</v>
          </cell>
        </row>
        <row r="59">
          <cell r="B59">
            <v>10</v>
          </cell>
          <cell r="C59" t="str">
            <v>Boys Under 11s</v>
          </cell>
          <cell r="D59" t="str">
            <v>Swimmer</v>
          </cell>
          <cell r="E59" t="str">
            <v>Not Provided</v>
          </cell>
          <cell r="F59" t="str">
            <v>Not Provided</v>
          </cell>
          <cell r="G59" t="str">
            <v>Not Provided</v>
          </cell>
          <cell r="H59" t="str">
            <v>Not Provided</v>
          </cell>
          <cell r="I59" t="str">
            <v>Not Provided</v>
          </cell>
          <cell r="J59" t="str">
            <v>Not Provided</v>
          </cell>
          <cell r="K59" t="str">
            <v>Not Provided</v>
          </cell>
          <cell r="L59" t="str">
            <v>Not Provided</v>
          </cell>
        </row>
        <row r="60">
          <cell r="B60" t="str">
            <v>10: DQ Reason</v>
          </cell>
          <cell r="C60" t="str">
            <v>25m Butterfly</v>
          </cell>
          <cell r="D60" t="str">
            <v>DQ Reason</v>
          </cell>
          <cell r="E60">
            <v>0</v>
          </cell>
          <cell r="F60">
            <v>0</v>
          </cell>
          <cell r="G60">
            <v>0</v>
          </cell>
          <cell r="H60">
            <v>0</v>
          </cell>
          <cell r="I60">
            <v>0</v>
          </cell>
          <cell r="J60">
            <v>0</v>
          </cell>
          <cell r="K60">
            <v>0</v>
          </cell>
          <cell r="L60">
            <v>0</v>
          </cell>
        </row>
        <row r="61">
          <cell r="B61">
            <v>11</v>
          </cell>
          <cell r="C61" t="str">
            <v>Event 11</v>
          </cell>
          <cell r="D61" t="str">
            <v>Time</v>
          </cell>
          <cell r="E61">
            <v>0</v>
          </cell>
          <cell r="F61">
            <v>3691</v>
          </cell>
          <cell r="G61">
            <v>3472</v>
          </cell>
          <cell r="H61">
            <v>4007</v>
          </cell>
          <cell r="I61">
            <v>3447</v>
          </cell>
          <cell r="J61">
            <v>3603</v>
          </cell>
          <cell r="K61">
            <v>3656</v>
          </cell>
          <cell r="L61">
            <v>0</v>
          </cell>
        </row>
        <row r="62">
          <cell r="B62" t="str">
            <v>11:Placing</v>
          </cell>
          <cell r="C62">
            <v>0</v>
          </cell>
          <cell r="D62" t="str">
            <v>Placing</v>
          </cell>
          <cell r="E62">
            <v>0</v>
          </cell>
          <cell r="F62">
            <v>5</v>
          </cell>
          <cell r="G62">
            <v>2</v>
          </cell>
          <cell r="H62">
            <v>6</v>
          </cell>
          <cell r="I62">
            <v>1</v>
          </cell>
          <cell r="J62">
            <v>3</v>
          </cell>
          <cell r="K62">
            <v>4</v>
          </cell>
          <cell r="L62">
            <v>0</v>
          </cell>
        </row>
        <row r="63">
          <cell r="B63">
            <v>11</v>
          </cell>
          <cell r="C63" t="str">
            <v>Girls Under 12s</v>
          </cell>
          <cell r="D63" t="str">
            <v>Swimmer</v>
          </cell>
          <cell r="E63" t="str">
            <v>Not Provided</v>
          </cell>
          <cell r="F63" t="str">
            <v>Not Provided</v>
          </cell>
          <cell r="G63" t="str">
            <v>Not Provided</v>
          </cell>
          <cell r="H63" t="str">
            <v>Not Provided</v>
          </cell>
          <cell r="I63" t="str">
            <v>Not Provided</v>
          </cell>
          <cell r="J63" t="str">
            <v>Not Provided</v>
          </cell>
          <cell r="K63" t="str">
            <v>Not Provided</v>
          </cell>
          <cell r="L63" t="str">
            <v>Not Provided</v>
          </cell>
        </row>
        <row r="64">
          <cell r="B64" t="str">
            <v>11: DQ Reason</v>
          </cell>
          <cell r="C64" t="str">
            <v>25m Freestyle</v>
          </cell>
          <cell r="D64" t="str">
            <v>DQ Reason</v>
          </cell>
          <cell r="E64">
            <v>0</v>
          </cell>
          <cell r="F64">
            <v>0</v>
          </cell>
          <cell r="G64">
            <v>0</v>
          </cell>
          <cell r="H64">
            <v>0</v>
          </cell>
          <cell r="I64">
            <v>0</v>
          </cell>
          <cell r="J64">
            <v>0</v>
          </cell>
          <cell r="K64">
            <v>0</v>
          </cell>
          <cell r="L64">
            <v>0</v>
          </cell>
        </row>
        <row r="65">
          <cell r="B65">
            <v>12</v>
          </cell>
          <cell r="C65" t="str">
            <v>Event 12</v>
          </cell>
          <cell r="D65" t="str">
            <v>Time</v>
          </cell>
          <cell r="E65">
            <v>0</v>
          </cell>
          <cell r="F65">
            <v>3644</v>
          </cell>
          <cell r="G65">
            <v>3262</v>
          </cell>
          <cell r="H65">
            <v>3534</v>
          </cell>
          <cell r="I65">
            <v>3847</v>
          </cell>
          <cell r="J65">
            <v>3247</v>
          </cell>
          <cell r="K65">
            <v>4738</v>
          </cell>
          <cell r="L65">
            <v>0</v>
          </cell>
        </row>
        <row r="66">
          <cell r="B66" t="str">
            <v>12:Placing</v>
          </cell>
          <cell r="C66">
            <v>0</v>
          </cell>
          <cell r="D66" t="str">
            <v>Placing</v>
          </cell>
          <cell r="E66">
            <v>0</v>
          </cell>
          <cell r="F66">
            <v>4</v>
          </cell>
          <cell r="G66">
            <v>2</v>
          </cell>
          <cell r="H66">
            <v>3</v>
          </cell>
          <cell r="I66">
            <v>5</v>
          </cell>
          <cell r="J66">
            <v>1</v>
          </cell>
          <cell r="K66">
            <v>6</v>
          </cell>
          <cell r="L66">
            <v>0</v>
          </cell>
        </row>
        <row r="67">
          <cell r="B67">
            <v>12</v>
          </cell>
          <cell r="C67" t="str">
            <v>Boys Under 12s</v>
          </cell>
          <cell r="D67" t="str">
            <v>Swimmer</v>
          </cell>
          <cell r="E67" t="str">
            <v>Not Provided</v>
          </cell>
          <cell r="F67" t="str">
            <v>Not Provided</v>
          </cell>
          <cell r="G67" t="str">
            <v>Not Provided</v>
          </cell>
          <cell r="H67" t="str">
            <v>Not Provided</v>
          </cell>
          <cell r="I67" t="str">
            <v>Not Provided</v>
          </cell>
          <cell r="J67" t="str">
            <v>Not Provided</v>
          </cell>
          <cell r="K67" t="str">
            <v>Not Provided</v>
          </cell>
          <cell r="L67" t="str">
            <v>Not Provided</v>
          </cell>
        </row>
        <row r="68">
          <cell r="B68" t="str">
            <v>12: DQ Reason</v>
          </cell>
          <cell r="C68" t="str">
            <v>25m Freestyle</v>
          </cell>
          <cell r="D68" t="str">
            <v>DQ Reason</v>
          </cell>
          <cell r="E68">
            <v>0</v>
          </cell>
          <cell r="F68">
            <v>0</v>
          </cell>
          <cell r="G68">
            <v>0</v>
          </cell>
          <cell r="H68">
            <v>0</v>
          </cell>
          <cell r="I68">
            <v>0</v>
          </cell>
          <cell r="J68">
            <v>0</v>
          </cell>
          <cell r="K68">
            <v>0</v>
          </cell>
          <cell r="L68">
            <v>0</v>
          </cell>
        </row>
        <row r="69">
          <cell r="B69">
            <v>13</v>
          </cell>
          <cell r="C69" t="str">
            <v>Event 13</v>
          </cell>
          <cell r="D69" t="str">
            <v>Time</v>
          </cell>
          <cell r="E69">
            <v>0</v>
          </cell>
          <cell r="F69">
            <v>3513</v>
          </cell>
          <cell r="G69">
            <v>4175</v>
          </cell>
          <cell r="H69">
            <v>5078</v>
          </cell>
          <cell r="I69">
            <v>4175</v>
          </cell>
          <cell r="J69">
            <v>4253</v>
          </cell>
          <cell r="K69">
            <v>4529</v>
          </cell>
          <cell r="L69">
            <v>0</v>
          </cell>
        </row>
        <row r="70">
          <cell r="B70" t="str">
            <v>13:Placing</v>
          </cell>
          <cell r="C70">
            <v>0</v>
          </cell>
          <cell r="D70" t="str">
            <v>Placing</v>
          </cell>
          <cell r="E70">
            <v>0</v>
          </cell>
          <cell r="F70">
            <v>1</v>
          </cell>
          <cell r="G70">
            <v>2</v>
          </cell>
          <cell r="H70">
            <v>6</v>
          </cell>
          <cell r="I70">
            <v>2</v>
          </cell>
          <cell r="J70">
            <v>4</v>
          </cell>
          <cell r="K70">
            <v>5</v>
          </cell>
          <cell r="L70">
            <v>0</v>
          </cell>
        </row>
        <row r="71">
          <cell r="B71">
            <v>13</v>
          </cell>
          <cell r="C71" t="str">
            <v>Girls Under 13s</v>
          </cell>
          <cell r="D71" t="str">
            <v>Swimmer</v>
          </cell>
          <cell r="E71" t="str">
            <v>Not Provided</v>
          </cell>
          <cell r="F71" t="str">
            <v>Not Provided</v>
          </cell>
          <cell r="G71" t="str">
            <v>Not Provided</v>
          </cell>
          <cell r="H71" t="str">
            <v>Not Provided</v>
          </cell>
          <cell r="I71" t="str">
            <v>Not Provided</v>
          </cell>
          <cell r="J71" t="str">
            <v>Not Provided</v>
          </cell>
          <cell r="K71" t="str">
            <v>Not Provided</v>
          </cell>
          <cell r="L71" t="str">
            <v>Not Provided</v>
          </cell>
        </row>
        <row r="72">
          <cell r="B72" t="str">
            <v>13: DQ Reason</v>
          </cell>
          <cell r="C72" t="str">
            <v>50m Backstroke</v>
          </cell>
          <cell r="D72" t="str">
            <v>DQ Reason</v>
          </cell>
          <cell r="E72">
            <v>0</v>
          </cell>
          <cell r="F72">
            <v>0</v>
          </cell>
          <cell r="G72">
            <v>0</v>
          </cell>
          <cell r="H72">
            <v>0</v>
          </cell>
          <cell r="I72">
            <v>0</v>
          </cell>
          <cell r="J72">
            <v>0</v>
          </cell>
          <cell r="K72">
            <v>0</v>
          </cell>
          <cell r="L72">
            <v>0</v>
          </cell>
        </row>
        <row r="73">
          <cell r="B73">
            <v>14</v>
          </cell>
          <cell r="C73" t="str">
            <v>Event 14</v>
          </cell>
          <cell r="D73" t="str">
            <v>Time</v>
          </cell>
          <cell r="E73">
            <v>0</v>
          </cell>
          <cell r="F73">
            <v>4184</v>
          </cell>
          <cell r="G73">
            <v>4113</v>
          </cell>
          <cell r="H73">
            <v>4422</v>
          </cell>
          <cell r="I73">
            <v>4038</v>
          </cell>
          <cell r="J73">
            <v>4041</v>
          </cell>
          <cell r="K73">
            <v>4706</v>
          </cell>
          <cell r="L73">
            <v>0</v>
          </cell>
        </row>
        <row r="74">
          <cell r="B74" t="str">
            <v>14:Placing</v>
          </cell>
          <cell r="C74">
            <v>0</v>
          </cell>
          <cell r="D74" t="str">
            <v>Placing</v>
          </cell>
          <cell r="E74">
            <v>0</v>
          </cell>
          <cell r="F74">
            <v>4</v>
          </cell>
          <cell r="G74">
            <v>3</v>
          </cell>
          <cell r="H74">
            <v>5</v>
          </cell>
          <cell r="I74">
            <v>1</v>
          </cell>
          <cell r="J74">
            <v>2</v>
          </cell>
          <cell r="K74">
            <v>6</v>
          </cell>
          <cell r="L74">
            <v>0</v>
          </cell>
        </row>
        <row r="75">
          <cell r="B75">
            <v>14</v>
          </cell>
          <cell r="C75" t="str">
            <v>Boys Under 13s</v>
          </cell>
          <cell r="D75" t="str">
            <v>Swimmer</v>
          </cell>
          <cell r="E75" t="str">
            <v>Not Provided</v>
          </cell>
          <cell r="F75" t="str">
            <v>Not Provided</v>
          </cell>
          <cell r="G75" t="str">
            <v>Not Provided</v>
          </cell>
          <cell r="H75" t="str">
            <v>Not Provided</v>
          </cell>
          <cell r="I75" t="str">
            <v>Not Provided</v>
          </cell>
          <cell r="J75" t="str">
            <v>Not Provided</v>
          </cell>
          <cell r="K75" t="str">
            <v>Not Provided</v>
          </cell>
          <cell r="L75" t="str">
            <v>Not Provided</v>
          </cell>
        </row>
        <row r="76">
          <cell r="B76" t="str">
            <v>14: DQ Reason</v>
          </cell>
          <cell r="C76" t="str">
            <v>50m Backstroke</v>
          </cell>
          <cell r="D76" t="str">
            <v>DQ Reason</v>
          </cell>
          <cell r="E76">
            <v>0</v>
          </cell>
          <cell r="F76">
            <v>0</v>
          </cell>
          <cell r="G76">
            <v>0</v>
          </cell>
          <cell r="H76">
            <v>0</v>
          </cell>
          <cell r="I76">
            <v>0</v>
          </cell>
          <cell r="J76">
            <v>0</v>
          </cell>
          <cell r="K76">
            <v>0</v>
          </cell>
          <cell r="L76">
            <v>0</v>
          </cell>
        </row>
        <row r="77">
          <cell r="B77">
            <v>15</v>
          </cell>
          <cell r="C77" t="str">
            <v>Event 15</v>
          </cell>
          <cell r="D77" t="str">
            <v>Time</v>
          </cell>
          <cell r="E77">
            <v>0</v>
          </cell>
          <cell r="F77">
            <v>11644</v>
          </cell>
          <cell r="G77">
            <v>12450</v>
          </cell>
          <cell r="H77">
            <v>0</v>
          </cell>
          <cell r="I77">
            <v>13569</v>
          </cell>
          <cell r="J77">
            <v>11646</v>
          </cell>
          <cell r="K77">
            <v>14100</v>
          </cell>
          <cell r="L77">
            <v>0</v>
          </cell>
        </row>
        <row r="78">
          <cell r="B78" t="str">
            <v>15:Placing</v>
          </cell>
          <cell r="C78">
            <v>0</v>
          </cell>
          <cell r="D78" t="str">
            <v>Placing</v>
          </cell>
          <cell r="E78">
            <v>0</v>
          </cell>
          <cell r="F78">
            <v>0</v>
          </cell>
          <cell r="G78">
            <v>2</v>
          </cell>
          <cell r="H78">
            <v>0</v>
          </cell>
          <cell r="I78">
            <v>3</v>
          </cell>
          <cell r="J78">
            <v>1</v>
          </cell>
          <cell r="K78">
            <v>4</v>
          </cell>
          <cell r="L78">
            <v>0</v>
          </cell>
        </row>
        <row r="79">
          <cell r="B79">
            <v>15</v>
          </cell>
          <cell r="C79" t="str">
            <v>Girls 9 Years</v>
          </cell>
          <cell r="D79" t="str">
            <v>Swimmer</v>
          </cell>
          <cell r="E79" t="str">
            <v>Relay Team</v>
          </cell>
          <cell r="F79" t="str">
            <v>Relay Team</v>
          </cell>
          <cell r="G79" t="str">
            <v>Relay Team</v>
          </cell>
          <cell r="H79" t="str">
            <v>Relay Team</v>
          </cell>
          <cell r="I79" t="str">
            <v>Relay Team</v>
          </cell>
          <cell r="J79" t="str">
            <v>Relay Team</v>
          </cell>
          <cell r="K79" t="str">
            <v>Relay Team</v>
          </cell>
          <cell r="L79" t="str">
            <v>Relay Team</v>
          </cell>
        </row>
        <row r="80">
          <cell r="B80" t="str">
            <v>15: DQ Reason</v>
          </cell>
          <cell r="C80" t="str">
            <v>4x25m Freestyle Relay</v>
          </cell>
          <cell r="D80" t="str">
            <v>DQ Reason</v>
          </cell>
          <cell r="E80">
            <v>0</v>
          </cell>
          <cell r="F80">
            <v>10.11</v>
          </cell>
          <cell r="G80">
            <v>0</v>
          </cell>
          <cell r="H80" t="str">
            <v>NS</v>
          </cell>
          <cell r="I80">
            <v>0</v>
          </cell>
          <cell r="J80">
            <v>0</v>
          </cell>
          <cell r="K80">
            <v>0</v>
          </cell>
          <cell r="L80">
            <v>0</v>
          </cell>
        </row>
        <row r="81">
          <cell r="B81">
            <v>16</v>
          </cell>
          <cell r="C81" t="str">
            <v>Event 16</v>
          </cell>
          <cell r="D81" t="str">
            <v>Time</v>
          </cell>
          <cell r="E81">
            <v>0</v>
          </cell>
          <cell r="F81">
            <v>11616</v>
          </cell>
          <cell r="G81">
            <v>11143</v>
          </cell>
          <cell r="H81">
            <v>0</v>
          </cell>
          <cell r="I81">
            <v>13562</v>
          </cell>
          <cell r="J81">
            <v>11916</v>
          </cell>
          <cell r="K81">
            <v>13010</v>
          </cell>
          <cell r="L81">
            <v>0</v>
          </cell>
        </row>
        <row r="82">
          <cell r="B82" t="str">
            <v>16:Placing</v>
          </cell>
          <cell r="C82">
            <v>0</v>
          </cell>
          <cell r="D82" t="str">
            <v>Placing</v>
          </cell>
          <cell r="E82">
            <v>0</v>
          </cell>
          <cell r="F82">
            <v>2</v>
          </cell>
          <cell r="G82">
            <v>1</v>
          </cell>
          <cell r="H82">
            <v>5</v>
          </cell>
          <cell r="I82">
            <v>5</v>
          </cell>
          <cell r="J82">
            <v>3</v>
          </cell>
          <cell r="K82">
            <v>4</v>
          </cell>
          <cell r="L82">
            <v>0</v>
          </cell>
        </row>
        <row r="83">
          <cell r="B83">
            <v>16</v>
          </cell>
          <cell r="C83" t="str">
            <v>Boys 9 Years</v>
          </cell>
          <cell r="D83" t="str">
            <v>Swimmer</v>
          </cell>
          <cell r="E83" t="str">
            <v>Relay Team</v>
          </cell>
          <cell r="F83" t="str">
            <v>Relay Team</v>
          </cell>
          <cell r="G83" t="str">
            <v>Relay Team</v>
          </cell>
          <cell r="H83" t="str">
            <v>Relay Team</v>
          </cell>
          <cell r="I83" t="str">
            <v>Relay Team</v>
          </cell>
          <cell r="J83" t="str">
            <v>Relay Team</v>
          </cell>
          <cell r="K83" t="str">
            <v>Relay Team</v>
          </cell>
          <cell r="L83" t="str">
            <v>Relay Team</v>
          </cell>
        </row>
        <row r="84">
          <cell r="B84" t="str">
            <v>16: DQ Reason</v>
          </cell>
          <cell r="C84" t="str">
            <v>4x25m Freestyle Relay</v>
          </cell>
          <cell r="D84" t="str">
            <v>DQ Reason</v>
          </cell>
          <cell r="E84">
            <v>0</v>
          </cell>
          <cell r="F84">
            <v>0</v>
          </cell>
          <cell r="G84">
            <v>0</v>
          </cell>
          <cell r="H84" t="str">
            <v>NS</v>
          </cell>
          <cell r="I84">
            <v>0</v>
          </cell>
          <cell r="J84">
            <v>0</v>
          </cell>
          <cell r="K84">
            <v>0</v>
          </cell>
          <cell r="L84">
            <v>0</v>
          </cell>
        </row>
        <row r="85">
          <cell r="B85">
            <v>17</v>
          </cell>
          <cell r="C85" t="str">
            <v>Event 17</v>
          </cell>
          <cell r="D85" t="str">
            <v>Time</v>
          </cell>
          <cell r="E85">
            <v>0</v>
          </cell>
          <cell r="F85">
            <v>12578</v>
          </cell>
          <cell r="G85">
            <v>13687</v>
          </cell>
          <cell r="H85">
            <v>13971</v>
          </cell>
          <cell r="I85">
            <v>13103</v>
          </cell>
          <cell r="J85">
            <v>12272</v>
          </cell>
          <cell r="K85">
            <v>13425</v>
          </cell>
          <cell r="L85">
            <v>0</v>
          </cell>
        </row>
        <row r="86">
          <cell r="B86" t="str">
            <v>17:Placing</v>
          </cell>
          <cell r="C86">
            <v>0</v>
          </cell>
          <cell r="D86" t="str">
            <v>Placing</v>
          </cell>
          <cell r="E86">
            <v>0</v>
          </cell>
          <cell r="F86">
            <v>2</v>
          </cell>
          <cell r="G86">
            <v>5</v>
          </cell>
          <cell r="H86">
            <v>6</v>
          </cell>
          <cell r="I86">
            <v>3</v>
          </cell>
          <cell r="J86">
            <v>1</v>
          </cell>
          <cell r="K86">
            <v>4</v>
          </cell>
          <cell r="L86">
            <v>0</v>
          </cell>
        </row>
        <row r="87">
          <cell r="B87">
            <v>17</v>
          </cell>
          <cell r="C87" t="str">
            <v>Girls Under 11s</v>
          </cell>
          <cell r="D87" t="str">
            <v>Swimmer</v>
          </cell>
          <cell r="E87" t="str">
            <v>Relay Team</v>
          </cell>
          <cell r="F87" t="str">
            <v>Relay Team</v>
          </cell>
          <cell r="G87" t="str">
            <v>Relay Team</v>
          </cell>
          <cell r="H87" t="str">
            <v>Relay Team</v>
          </cell>
          <cell r="I87" t="str">
            <v>Relay Team</v>
          </cell>
          <cell r="J87" t="str">
            <v>Relay Team</v>
          </cell>
          <cell r="K87" t="str">
            <v>Relay Team</v>
          </cell>
          <cell r="L87" t="str">
            <v>Relay Team</v>
          </cell>
        </row>
        <row r="88">
          <cell r="B88" t="str">
            <v>17: DQ Reason</v>
          </cell>
          <cell r="C88" t="str">
            <v>4x25m Medley Relay</v>
          </cell>
          <cell r="D88" t="str">
            <v>DQ Reason</v>
          </cell>
          <cell r="E88">
            <v>0</v>
          </cell>
          <cell r="F88">
            <v>0</v>
          </cell>
          <cell r="G88">
            <v>0</v>
          </cell>
          <cell r="H88">
            <v>0</v>
          </cell>
          <cell r="I88">
            <v>0</v>
          </cell>
          <cell r="J88">
            <v>0</v>
          </cell>
          <cell r="K88">
            <v>0</v>
          </cell>
          <cell r="L88">
            <v>0</v>
          </cell>
        </row>
        <row r="89">
          <cell r="B89">
            <v>18</v>
          </cell>
          <cell r="C89" t="str">
            <v>Event 18</v>
          </cell>
          <cell r="D89" t="str">
            <v>Time</v>
          </cell>
          <cell r="E89">
            <v>0</v>
          </cell>
          <cell r="F89">
            <v>12356</v>
          </cell>
          <cell r="G89">
            <v>13546</v>
          </cell>
          <cell r="H89">
            <v>14206</v>
          </cell>
          <cell r="I89">
            <v>12894</v>
          </cell>
          <cell r="J89">
            <v>12372</v>
          </cell>
          <cell r="K89">
            <v>13850</v>
          </cell>
          <cell r="L89">
            <v>0</v>
          </cell>
        </row>
        <row r="90">
          <cell r="B90" t="str">
            <v>18:Placing</v>
          </cell>
          <cell r="C90">
            <v>0</v>
          </cell>
          <cell r="D90" t="str">
            <v>Placing</v>
          </cell>
          <cell r="E90">
            <v>0</v>
          </cell>
          <cell r="F90">
            <v>1</v>
          </cell>
          <cell r="G90">
            <v>4</v>
          </cell>
          <cell r="H90">
            <v>6</v>
          </cell>
          <cell r="I90">
            <v>3</v>
          </cell>
          <cell r="J90">
            <v>2</v>
          </cell>
          <cell r="K90">
            <v>5</v>
          </cell>
          <cell r="L90">
            <v>0</v>
          </cell>
        </row>
        <row r="91">
          <cell r="B91">
            <v>18</v>
          </cell>
          <cell r="C91" t="str">
            <v>Boys Under 11s</v>
          </cell>
          <cell r="D91" t="str">
            <v>Swimmer</v>
          </cell>
          <cell r="E91" t="str">
            <v>Relay Team</v>
          </cell>
          <cell r="F91" t="str">
            <v>Relay Team</v>
          </cell>
          <cell r="G91" t="str">
            <v>Relay Team</v>
          </cell>
          <cell r="H91" t="str">
            <v>Relay Team</v>
          </cell>
          <cell r="I91" t="str">
            <v>Relay Team</v>
          </cell>
          <cell r="J91" t="str">
            <v>Relay Team</v>
          </cell>
          <cell r="K91" t="str">
            <v>Relay Team</v>
          </cell>
          <cell r="L91" t="str">
            <v>Relay Team</v>
          </cell>
        </row>
        <row r="92">
          <cell r="B92" t="str">
            <v>18: DQ Reason</v>
          </cell>
          <cell r="C92" t="str">
            <v>4x25m Medley Relay</v>
          </cell>
          <cell r="D92" t="str">
            <v>DQ Reason</v>
          </cell>
          <cell r="E92">
            <v>0</v>
          </cell>
          <cell r="F92">
            <v>0</v>
          </cell>
          <cell r="G92">
            <v>0</v>
          </cell>
          <cell r="H92">
            <v>0</v>
          </cell>
          <cell r="I92">
            <v>0</v>
          </cell>
          <cell r="J92">
            <v>0</v>
          </cell>
          <cell r="K92">
            <v>0</v>
          </cell>
          <cell r="L92">
            <v>0</v>
          </cell>
        </row>
        <row r="93">
          <cell r="B93">
            <v>19</v>
          </cell>
          <cell r="C93" t="str">
            <v>Event 19</v>
          </cell>
          <cell r="D93" t="str">
            <v>Time</v>
          </cell>
          <cell r="E93">
            <v>0</v>
          </cell>
          <cell r="F93">
            <v>10770</v>
          </cell>
          <cell r="G93">
            <v>10891</v>
          </cell>
          <cell r="H93">
            <v>11578</v>
          </cell>
          <cell r="I93">
            <v>11021</v>
          </cell>
          <cell r="J93">
            <v>10997</v>
          </cell>
          <cell r="K93">
            <v>10785</v>
          </cell>
          <cell r="L93">
            <v>0</v>
          </cell>
        </row>
        <row r="94">
          <cell r="B94" t="str">
            <v>19:Placing</v>
          </cell>
          <cell r="C94">
            <v>0</v>
          </cell>
          <cell r="D94" t="str">
            <v>Placing</v>
          </cell>
          <cell r="E94">
            <v>0</v>
          </cell>
          <cell r="F94">
            <v>1</v>
          </cell>
          <cell r="G94">
            <v>3</v>
          </cell>
          <cell r="H94">
            <v>6</v>
          </cell>
          <cell r="I94">
            <v>5</v>
          </cell>
          <cell r="J94">
            <v>4</v>
          </cell>
          <cell r="K94">
            <v>2</v>
          </cell>
          <cell r="L94">
            <v>0</v>
          </cell>
        </row>
        <row r="95">
          <cell r="B95">
            <v>19</v>
          </cell>
          <cell r="C95" t="str">
            <v>Girls Under 12s</v>
          </cell>
          <cell r="D95" t="str">
            <v>Swimmer</v>
          </cell>
          <cell r="E95" t="str">
            <v>Relay Team</v>
          </cell>
          <cell r="F95" t="str">
            <v>Relay Team</v>
          </cell>
          <cell r="G95" t="str">
            <v>Relay Team</v>
          </cell>
          <cell r="H95" t="str">
            <v>Relay Team</v>
          </cell>
          <cell r="I95" t="str">
            <v>Relay Team</v>
          </cell>
          <cell r="J95" t="str">
            <v>Relay Team</v>
          </cell>
          <cell r="K95" t="str">
            <v>Relay Team</v>
          </cell>
          <cell r="L95" t="str">
            <v>Relay Team</v>
          </cell>
        </row>
        <row r="96">
          <cell r="B96" t="str">
            <v>19: DQ Reason</v>
          </cell>
          <cell r="C96" t="str">
            <v>4x25m Freestyle Relay</v>
          </cell>
          <cell r="D96" t="str">
            <v>DQ Reason</v>
          </cell>
          <cell r="E96">
            <v>0</v>
          </cell>
          <cell r="F96">
            <v>0</v>
          </cell>
          <cell r="G96">
            <v>0</v>
          </cell>
          <cell r="H96">
            <v>0</v>
          </cell>
          <cell r="I96">
            <v>0</v>
          </cell>
          <cell r="J96">
            <v>0</v>
          </cell>
          <cell r="K96">
            <v>0</v>
          </cell>
          <cell r="L96">
            <v>0</v>
          </cell>
        </row>
        <row r="97">
          <cell r="B97">
            <v>20</v>
          </cell>
          <cell r="C97" t="str">
            <v>Event 20</v>
          </cell>
          <cell r="D97" t="str">
            <v>Time</v>
          </cell>
          <cell r="E97">
            <v>0</v>
          </cell>
          <cell r="F97">
            <v>10780</v>
          </cell>
          <cell r="G97">
            <v>10606</v>
          </cell>
          <cell r="H97">
            <v>11700</v>
          </cell>
          <cell r="I97">
            <v>10950</v>
          </cell>
          <cell r="J97">
            <v>10360</v>
          </cell>
          <cell r="K97">
            <v>11966</v>
          </cell>
          <cell r="L97">
            <v>0</v>
          </cell>
        </row>
        <row r="98">
          <cell r="B98" t="str">
            <v>20:Placing</v>
          </cell>
          <cell r="C98">
            <v>0</v>
          </cell>
          <cell r="D98" t="str">
            <v>Placing</v>
          </cell>
          <cell r="E98">
            <v>0</v>
          </cell>
          <cell r="F98">
            <v>3</v>
          </cell>
          <cell r="G98">
            <v>2</v>
          </cell>
          <cell r="H98">
            <v>5</v>
          </cell>
          <cell r="I98">
            <v>4</v>
          </cell>
          <cell r="J98">
            <v>1</v>
          </cell>
          <cell r="K98">
            <v>0</v>
          </cell>
          <cell r="L98">
            <v>0</v>
          </cell>
        </row>
        <row r="99">
          <cell r="B99">
            <v>20</v>
          </cell>
          <cell r="C99" t="str">
            <v>Boys Under 12s</v>
          </cell>
          <cell r="D99" t="str">
            <v>Swimmer</v>
          </cell>
          <cell r="E99" t="str">
            <v>Relay Team</v>
          </cell>
          <cell r="F99" t="str">
            <v>Relay Team</v>
          </cell>
          <cell r="G99" t="str">
            <v>Relay Team</v>
          </cell>
          <cell r="H99" t="str">
            <v>Relay Team</v>
          </cell>
          <cell r="I99" t="str">
            <v>Relay Team</v>
          </cell>
          <cell r="J99" t="str">
            <v>Relay Team</v>
          </cell>
          <cell r="K99" t="str">
            <v>Relay Team</v>
          </cell>
          <cell r="L99" t="str">
            <v>Relay Team</v>
          </cell>
        </row>
        <row r="100">
          <cell r="B100" t="str">
            <v>20: DQ Reason</v>
          </cell>
          <cell r="C100" t="str">
            <v>4x25m Freestyle Relay</v>
          </cell>
          <cell r="D100" t="str">
            <v>DQ Reason</v>
          </cell>
          <cell r="E100">
            <v>0</v>
          </cell>
          <cell r="F100">
            <v>0</v>
          </cell>
          <cell r="G100">
            <v>0</v>
          </cell>
          <cell r="H100">
            <v>0</v>
          </cell>
          <cell r="I100">
            <v>0</v>
          </cell>
          <cell r="J100">
            <v>0</v>
          </cell>
          <cell r="K100">
            <v>10.11</v>
          </cell>
          <cell r="L100">
            <v>0</v>
          </cell>
        </row>
        <row r="101">
          <cell r="B101">
            <v>21</v>
          </cell>
          <cell r="C101" t="str">
            <v>Event 21</v>
          </cell>
          <cell r="D101" t="str">
            <v>Time</v>
          </cell>
          <cell r="E101">
            <v>0</v>
          </cell>
          <cell r="F101">
            <v>11125</v>
          </cell>
          <cell r="G101">
            <v>10916</v>
          </cell>
          <cell r="H101">
            <v>12541</v>
          </cell>
          <cell r="I101">
            <v>12072</v>
          </cell>
          <cell r="J101">
            <v>11532</v>
          </cell>
          <cell r="K101">
            <v>12125</v>
          </cell>
          <cell r="L101">
            <v>0</v>
          </cell>
        </row>
        <row r="102">
          <cell r="B102" t="str">
            <v>21:Placing</v>
          </cell>
          <cell r="C102">
            <v>0</v>
          </cell>
          <cell r="D102" t="str">
            <v>Placing</v>
          </cell>
          <cell r="E102">
            <v>0</v>
          </cell>
          <cell r="F102">
            <v>2</v>
          </cell>
          <cell r="G102">
            <v>1</v>
          </cell>
          <cell r="H102">
            <v>6</v>
          </cell>
          <cell r="I102">
            <v>4</v>
          </cell>
          <cell r="J102">
            <v>3</v>
          </cell>
          <cell r="K102">
            <v>5</v>
          </cell>
          <cell r="L102">
            <v>0</v>
          </cell>
        </row>
        <row r="103">
          <cell r="B103">
            <v>21</v>
          </cell>
          <cell r="C103" t="str">
            <v>Girls Under 13s</v>
          </cell>
          <cell r="D103" t="str">
            <v>Swimmer</v>
          </cell>
          <cell r="E103" t="str">
            <v>Relay Team</v>
          </cell>
          <cell r="F103" t="str">
            <v>Relay Team</v>
          </cell>
          <cell r="G103" t="str">
            <v>Relay Team</v>
          </cell>
          <cell r="H103" t="str">
            <v>Relay Team</v>
          </cell>
          <cell r="I103" t="str">
            <v>Relay Team</v>
          </cell>
          <cell r="J103" t="str">
            <v>Relay Team</v>
          </cell>
          <cell r="K103" t="str">
            <v>Relay Team</v>
          </cell>
          <cell r="L103" t="str">
            <v>Relay Team</v>
          </cell>
        </row>
        <row r="104">
          <cell r="B104" t="str">
            <v>21: DQ Reason</v>
          </cell>
          <cell r="C104" t="str">
            <v>4x25m Medley Relay</v>
          </cell>
          <cell r="D104" t="str">
            <v>DQ Reason</v>
          </cell>
          <cell r="E104">
            <v>0</v>
          </cell>
          <cell r="F104">
            <v>0</v>
          </cell>
          <cell r="G104">
            <v>0</v>
          </cell>
          <cell r="H104">
            <v>0</v>
          </cell>
          <cell r="I104">
            <v>0</v>
          </cell>
          <cell r="J104">
            <v>0</v>
          </cell>
          <cell r="K104">
            <v>0</v>
          </cell>
          <cell r="L104">
            <v>0</v>
          </cell>
        </row>
        <row r="105">
          <cell r="B105">
            <v>22</v>
          </cell>
          <cell r="C105" t="str">
            <v>Event 22</v>
          </cell>
          <cell r="D105" t="str">
            <v>Time</v>
          </cell>
          <cell r="E105">
            <v>0</v>
          </cell>
          <cell r="F105">
            <v>11556</v>
          </cell>
          <cell r="G105">
            <v>11197</v>
          </cell>
          <cell r="H105">
            <v>12057</v>
          </cell>
          <cell r="I105">
            <v>11731</v>
          </cell>
          <cell r="J105">
            <v>11322</v>
          </cell>
          <cell r="K105">
            <v>11338</v>
          </cell>
          <cell r="L105">
            <v>0</v>
          </cell>
        </row>
        <row r="106">
          <cell r="B106" t="str">
            <v>22:Placing</v>
          </cell>
          <cell r="C106">
            <v>0</v>
          </cell>
          <cell r="D106" t="str">
            <v>Placing</v>
          </cell>
          <cell r="E106">
            <v>0</v>
          </cell>
          <cell r="F106">
            <v>4</v>
          </cell>
          <cell r="G106">
            <v>1</v>
          </cell>
          <cell r="H106">
            <v>6</v>
          </cell>
          <cell r="I106">
            <v>5</v>
          </cell>
          <cell r="J106">
            <v>2</v>
          </cell>
          <cell r="K106">
            <v>3</v>
          </cell>
          <cell r="L106">
            <v>0</v>
          </cell>
        </row>
        <row r="107">
          <cell r="B107">
            <v>22</v>
          </cell>
          <cell r="C107" t="str">
            <v>Boys Under 13s</v>
          </cell>
          <cell r="D107" t="str">
            <v>Swimmer</v>
          </cell>
          <cell r="E107" t="str">
            <v>Relay Team</v>
          </cell>
          <cell r="F107" t="str">
            <v>Relay Team</v>
          </cell>
          <cell r="G107" t="str">
            <v>Relay Team</v>
          </cell>
          <cell r="H107" t="str">
            <v>Relay Team</v>
          </cell>
          <cell r="I107" t="str">
            <v>Relay Team</v>
          </cell>
          <cell r="J107" t="str">
            <v>Relay Team</v>
          </cell>
          <cell r="K107" t="str">
            <v>Relay Team</v>
          </cell>
          <cell r="L107" t="str">
            <v>Relay Team</v>
          </cell>
        </row>
        <row r="108">
          <cell r="B108" t="str">
            <v>22: DQ Reason</v>
          </cell>
          <cell r="C108" t="str">
            <v>4x25m Medley Relay</v>
          </cell>
          <cell r="D108" t="str">
            <v>DQ Reason</v>
          </cell>
          <cell r="E108">
            <v>0</v>
          </cell>
          <cell r="F108">
            <v>0</v>
          </cell>
          <cell r="G108">
            <v>0</v>
          </cell>
          <cell r="H108">
            <v>0</v>
          </cell>
          <cell r="I108">
            <v>0</v>
          </cell>
          <cell r="J108">
            <v>0</v>
          </cell>
          <cell r="K108">
            <v>0</v>
          </cell>
          <cell r="L108">
            <v>0</v>
          </cell>
        </row>
        <row r="109">
          <cell r="B109">
            <v>23</v>
          </cell>
          <cell r="C109" t="str">
            <v>Event 23</v>
          </cell>
          <cell r="D109" t="str">
            <v>Time</v>
          </cell>
          <cell r="E109">
            <v>0</v>
          </cell>
          <cell r="F109">
            <v>2335</v>
          </cell>
          <cell r="G109">
            <v>2485</v>
          </cell>
          <cell r="H109">
            <v>0</v>
          </cell>
          <cell r="I109">
            <v>2622</v>
          </cell>
          <cell r="J109">
            <v>2219</v>
          </cell>
          <cell r="K109">
            <v>2804</v>
          </cell>
          <cell r="L109">
            <v>0</v>
          </cell>
        </row>
        <row r="110">
          <cell r="B110" t="str">
            <v>23:Placing</v>
          </cell>
          <cell r="C110">
            <v>0</v>
          </cell>
          <cell r="D110" t="str">
            <v>Placing</v>
          </cell>
          <cell r="E110">
            <v>0</v>
          </cell>
          <cell r="F110">
            <v>2</v>
          </cell>
          <cell r="G110">
            <v>3</v>
          </cell>
          <cell r="H110">
            <v>0</v>
          </cell>
          <cell r="I110">
            <v>4</v>
          </cell>
          <cell r="J110">
            <v>1</v>
          </cell>
          <cell r="K110">
            <v>5</v>
          </cell>
          <cell r="L110">
            <v>0</v>
          </cell>
        </row>
        <row r="111">
          <cell r="B111">
            <v>23</v>
          </cell>
          <cell r="C111" t="str">
            <v>Girls 9 Years</v>
          </cell>
          <cell r="D111" t="str">
            <v>Swimmer</v>
          </cell>
          <cell r="E111" t="str">
            <v>Not Provided</v>
          </cell>
          <cell r="F111" t="str">
            <v>Not Provided</v>
          </cell>
          <cell r="G111" t="str">
            <v>Not Provided</v>
          </cell>
          <cell r="H111" t="str">
            <v>Not Provided</v>
          </cell>
          <cell r="I111" t="str">
            <v>Not Provided</v>
          </cell>
          <cell r="J111" t="str">
            <v>Not Provided</v>
          </cell>
          <cell r="K111" t="str">
            <v>Not Provided</v>
          </cell>
          <cell r="L111" t="str">
            <v>Not Provided</v>
          </cell>
        </row>
        <row r="112">
          <cell r="B112" t="str">
            <v>23: DQ Reason</v>
          </cell>
          <cell r="C112" t="str">
            <v>25m Backstroke</v>
          </cell>
          <cell r="D112" t="str">
            <v>DQ Reason</v>
          </cell>
          <cell r="E112">
            <v>0</v>
          </cell>
          <cell r="F112">
            <v>0</v>
          </cell>
          <cell r="G112">
            <v>0</v>
          </cell>
          <cell r="H112" t="str">
            <v>NS</v>
          </cell>
          <cell r="I112">
            <v>0</v>
          </cell>
          <cell r="J112">
            <v>0</v>
          </cell>
          <cell r="K112">
            <v>0</v>
          </cell>
          <cell r="L112">
            <v>0</v>
          </cell>
        </row>
        <row r="113">
          <cell r="B113">
            <v>24</v>
          </cell>
          <cell r="C113" t="str">
            <v>Event 24</v>
          </cell>
          <cell r="D113" t="str">
            <v>Time</v>
          </cell>
          <cell r="E113">
            <v>0</v>
          </cell>
          <cell r="F113">
            <v>2059</v>
          </cell>
          <cell r="G113">
            <v>2206</v>
          </cell>
          <cell r="H113">
            <v>0</v>
          </cell>
          <cell r="I113">
            <v>2453</v>
          </cell>
          <cell r="J113">
            <v>2366</v>
          </cell>
          <cell r="K113">
            <v>2884</v>
          </cell>
          <cell r="L113">
            <v>0</v>
          </cell>
        </row>
        <row r="114">
          <cell r="B114" t="str">
            <v>24:Placing</v>
          </cell>
          <cell r="C114">
            <v>0</v>
          </cell>
          <cell r="D114" t="str">
            <v>Placing</v>
          </cell>
          <cell r="E114">
            <v>0</v>
          </cell>
          <cell r="F114">
            <v>1</v>
          </cell>
          <cell r="G114">
            <v>2</v>
          </cell>
          <cell r="H114">
            <v>0</v>
          </cell>
          <cell r="I114">
            <v>4</v>
          </cell>
          <cell r="J114">
            <v>3</v>
          </cell>
          <cell r="K114">
            <v>5</v>
          </cell>
          <cell r="L114">
            <v>0</v>
          </cell>
        </row>
        <row r="115">
          <cell r="B115">
            <v>24</v>
          </cell>
          <cell r="C115" t="str">
            <v>Boys 9 Years</v>
          </cell>
          <cell r="D115" t="str">
            <v>Swimmer</v>
          </cell>
          <cell r="E115" t="str">
            <v>Not Provided</v>
          </cell>
          <cell r="F115" t="str">
            <v>Not Provided</v>
          </cell>
          <cell r="G115" t="str">
            <v>Not Provided</v>
          </cell>
          <cell r="H115" t="str">
            <v>Not Provided</v>
          </cell>
          <cell r="I115" t="str">
            <v>Not Provided</v>
          </cell>
          <cell r="J115" t="str">
            <v>Not Provided</v>
          </cell>
          <cell r="K115" t="str">
            <v>Not Provided</v>
          </cell>
          <cell r="L115" t="str">
            <v>Not Provided</v>
          </cell>
        </row>
        <row r="116">
          <cell r="B116" t="str">
            <v>24: DQ Reason</v>
          </cell>
          <cell r="C116" t="str">
            <v>25m Backstroke</v>
          </cell>
          <cell r="D116" t="str">
            <v>DQ Reason</v>
          </cell>
          <cell r="E116">
            <v>0</v>
          </cell>
          <cell r="F116">
            <v>0</v>
          </cell>
          <cell r="G116">
            <v>0</v>
          </cell>
          <cell r="H116" t="str">
            <v>NS</v>
          </cell>
          <cell r="I116">
            <v>0</v>
          </cell>
          <cell r="J116">
            <v>0</v>
          </cell>
          <cell r="K116">
            <v>0</v>
          </cell>
          <cell r="L116">
            <v>0</v>
          </cell>
        </row>
        <row r="117">
          <cell r="B117">
            <v>25</v>
          </cell>
          <cell r="C117" t="str">
            <v>Event 25</v>
          </cell>
          <cell r="D117" t="str">
            <v>Time</v>
          </cell>
          <cell r="E117">
            <v>0</v>
          </cell>
          <cell r="F117">
            <v>2384</v>
          </cell>
          <cell r="G117">
            <v>2997</v>
          </cell>
          <cell r="H117">
            <v>2928</v>
          </cell>
          <cell r="I117">
            <v>2487</v>
          </cell>
          <cell r="J117">
            <v>2353</v>
          </cell>
          <cell r="K117">
            <v>2690</v>
          </cell>
          <cell r="L117">
            <v>0</v>
          </cell>
        </row>
        <row r="118">
          <cell r="B118" t="str">
            <v>25:Placing</v>
          </cell>
          <cell r="C118">
            <v>0</v>
          </cell>
          <cell r="D118" t="str">
            <v>Placing</v>
          </cell>
          <cell r="E118">
            <v>0</v>
          </cell>
          <cell r="F118">
            <v>2</v>
          </cell>
          <cell r="G118">
            <v>6</v>
          </cell>
          <cell r="H118">
            <v>5</v>
          </cell>
          <cell r="I118">
            <v>3</v>
          </cell>
          <cell r="J118">
            <v>1</v>
          </cell>
          <cell r="K118">
            <v>4</v>
          </cell>
          <cell r="L118">
            <v>0</v>
          </cell>
        </row>
        <row r="119">
          <cell r="B119">
            <v>25</v>
          </cell>
          <cell r="C119" t="str">
            <v>Girls Under 11s</v>
          </cell>
          <cell r="D119" t="str">
            <v>Swimmer</v>
          </cell>
          <cell r="E119" t="str">
            <v>Not Provided</v>
          </cell>
          <cell r="F119" t="str">
            <v>Not Provided</v>
          </cell>
          <cell r="G119" t="str">
            <v>Not Provided</v>
          </cell>
          <cell r="H119" t="str">
            <v>Not Provided</v>
          </cell>
          <cell r="I119" t="str">
            <v>Not Provided</v>
          </cell>
          <cell r="J119" t="str">
            <v>Not Provided</v>
          </cell>
          <cell r="K119" t="str">
            <v>Not Provided</v>
          </cell>
          <cell r="L119" t="str">
            <v>Not Provided</v>
          </cell>
        </row>
        <row r="120">
          <cell r="B120" t="str">
            <v>25: DQ Reason</v>
          </cell>
          <cell r="C120" t="str">
            <v>25m Breaststroke</v>
          </cell>
          <cell r="D120" t="str">
            <v>DQ Reason</v>
          </cell>
          <cell r="E120">
            <v>0</v>
          </cell>
          <cell r="F120">
            <v>0</v>
          </cell>
          <cell r="G120">
            <v>0</v>
          </cell>
          <cell r="H120">
            <v>0</v>
          </cell>
          <cell r="I120">
            <v>0</v>
          </cell>
          <cell r="J120">
            <v>0</v>
          </cell>
          <cell r="K120">
            <v>0</v>
          </cell>
          <cell r="L120">
            <v>0</v>
          </cell>
        </row>
        <row r="121">
          <cell r="B121">
            <v>26</v>
          </cell>
          <cell r="C121" t="str">
            <v>Event 26</v>
          </cell>
          <cell r="D121" t="str">
            <v>Time</v>
          </cell>
          <cell r="E121">
            <v>0</v>
          </cell>
          <cell r="F121">
            <v>2340</v>
          </cell>
          <cell r="G121">
            <v>2840</v>
          </cell>
          <cell r="H121">
            <v>3331</v>
          </cell>
          <cell r="I121">
            <v>2462</v>
          </cell>
          <cell r="J121">
            <v>2338</v>
          </cell>
          <cell r="K121">
            <v>2532</v>
          </cell>
          <cell r="L121">
            <v>0</v>
          </cell>
        </row>
        <row r="122">
          <cell r="B122" t="str">
            <v>26:Placing</v>
          </cell>
          <cell r="C122">
            <v>0</v>
          </cell>
          <cell r="D122" t="str">
            <v>Placing</v>
          </cell>
          <cell r="E122">
            <v>0</v>
          </cell>
          <cell r="F122">
            <v>2</v>
          </cell>
          <cell r="G122">
            <v>5</v>
          </cell>
          <cell r="H122">
            <v>6</v>
          </cell>
          <cell r="I122">
            <v>3</v>
          </cell>
          <cell r="J122">
            <v>1</v>
          </cell>
          <cell r="K122">
            <v>4</v>
          </cell>
          <cell r="L122">
            <v>0</v>
          </cell>
        </row>
        <row r="123">
          <cell r="B123">
            <v>26</v>
          </cell>
          <cell r="C123" t="str">
            <v>Boys Under 11s</v>
          </cell>
          <cell r="D123" t="str">
            <v>Swimmer</v>
          </cell>
          <cell r="E123" t="str">
            <v>Not Provided</v>
          </cell>
          <cell r="F123" t="str">
            <v>Not Provided</v>
          </cell>
          <cell r="G123" t="str">
            <v>Not Provided</v>
          </cell>
          <cell r="H123" t="str">
            <v>Not Provided</v>
          </cell>
          <cell r="I123" t="str">
            <v>Not Provided</v>
          </cell>
          <cell r="J123" t="str">
            <v>Not Provided</v>
          </cell>
          <cell r="K123" t="str">
            <v>Not Provided</v>
          </cell>
          <cell r="L123" t="str">
            <v>Not Provided</v>
          </cell>
        </row>
        <row r="124">
          <cell r="B124" t="str">
            <v>26: DQ Reason</v>
          </cell>
          <cell r="C124" t="str">
            <v>25m Breaststroke</v>
          </cell>
          <cell r="D124" t="str">
            <v>DQ Reason</v>
          </cell>
          <cell r="E124">
            <v>0</v>
          </cell>
          <cell r="F124">
            <v>0</v>
          </cell>
          <cell r="G124">
            <v>0</v>
          </cell>
          <cell r="H124">
            <v>0</v>
          </cell>
          <cell r="I124">
            <v>0</v>
          </cell>
          <cell r="J124">
            <v>0</v>
          </cell>
          <cell r="K124">
            <v>0</v>
          </cell>
          <cell r="L124">
            <v>0</v>
          </cell>
        </row>
        <row r="125">
          <cell r="B125">
            <v>27</v>
          </cell>
          <cell r="C125" t="str">
            <v>Event 27</v>
          </cell>
          <cell r="D125" t="str">
            <v>Time</v>
          </cell>
          <cell r="E125">
            <v>0</v>
          </cell>
          <cell r="F125">
            <v>1860</v>
          </cell>
          <cell r="G125">
            <v>1744</v>
          </cell>
          <cell r="H125">
            <v>2203</v>
          </cell>
          <cell r="I125">
            <v>2047</v>
          </cell>
          <cell r="J125">
            <v>1991</v>
          </cell>
          <cell r="K125">
            <v>1943</v>
          </cell>
          <cell r="L125">
            <v>0</v>
          </cell>
        </row>
        <row r="126">
          <cell r="B126" t="str">
            <v>27:Placing</v>
          </cell>
          <cell r="C126">
            <v>0</v>
          </cell>
          <cell r="D126" t="str">
            <v>Placing</v>
          </cell>
          <cell r="E126">
            <v>0</v>
          </cell>
          <cell r="F126">
            <v>2</v>
          </cell>
          <cell r="G126">
            <v>1</v>
          </cell>
          <cell r="H126">
            <v>6</v>
          </cell>
          <cell r="I126">
            <v>5</v>
          </cell>
          <cell r="J126">
            <v>4</v>
          </cell>
          <cell r="K126">
            <v>3</v>
          </cell>
          <cell r="L126">
            <v>0</v>
          </cell>
        </row>
        <row r="127">
          <cell r="B127">
            <v>27</v>
          </cell>
          <cell r="C127" t="str">
            <v>Girls Under 12s</v>
          </cell>
          <cell r="D127" t="str">
            <v>Swimmer</v>
          </cell>
          <cell r="E127" t="str">
            <v>Not Provided</v>
          </cell>
          <cell r="F127" t="str">
            <v>Not Provided</v>
          </cell>
          <cell r="G127" t="str">
            <v>Not Provided</v>
          </cell>
          <cell r="H127" t="str">
            <v>Not Provided</v>
          </cell>
          <cell r="I127" t="str">
            <v>Not Provided</v>
          </cell>
          <cell r="J127" t="str">
            <v>Not Provided</v>
          </cell>
          <cell r="K127" t="str">
            <v>Not Provided</v>
          </cell>
          <cell r="L127" t="str">
            <v>Not Provided</v>
          </cell>
        </row>
        <row r="128">
          <cell r="B128" t="str">
            <v>27: DQ Reason</v>
          </cell>
          <cell r="C128" t="str">
            <v>25m Butterfly</v>
          </cell>
          <cell r="D128" t="str">
            <v>DQ Reason</v>
          </cell>
          <cell r="E128">
            <v>0</v>
          </cell>
          <cell r="F128">
            <v>0</v>
          </cell>
          <cell r="G128">
            <v>0</v>
          </cell>
          <cell r="H128">
            <v>0</v>
          </cell>
          <cell r="I128">
            <v>0</v>
          </cell>
          <cell r="J128">
            <v>0</v>
          </cell>
          <cell r="K128">
            <v>0</v>
          </cell>
          <cell r="L128">
            <v>0</v>
          </cell>
        </row>
        <row r="129">
          <cell r="B129">
            <v>28</v>
          </cell>
          <cell r="C129" t="str">
            <v>Event 28</v>
          </cell>
          <cell r="D129" t="str">
            <v>Time</v>
          </cell>
          <cell r="E129">
            <v>0</v>
          </cell>
          <cell r="F129">
            <v>1916</v>
          </cell>
          <cell r="G129">
            <v>2091</v>
          </cell>
          <cell r="H129">
            <v>1928</v>
          </cell>
          <cell r="I129">
            <v>1856</v>
          </cell>
          <cell r="J129">
            <v>1666</v>
          </cell>
          <cell r="K129">
            <v>2447</v>
          </cell>
          <cell r="L129">
            <v>0</v>
          </cell>
        </row>
        <row r="130">
          <cell r="B130" t="str">
            <v>28:Placing</v>
          </cell>
          <cell r="C130">
            <v>0</v>
          </cell>
          <cell r="D130" t="str">
            <v>Placing</v>
          </cell>
          <cell r="E130">
            <v>0</v>
          </cell>
          <cell r="F130">
            <v>3</v>
          </cell>
          <cell r="G130">
            <v>5</v>
          </cell>
          <cell r="H130">
            <v>4</v>
          </cell>
          <cell r="I130">
            <v>2</v>
          </cell>
          <cell r="J130">
            <v>1</v>
          </cell>
          <cell r="K130">
            <v>6</v>
          </cell>
          <cell r="L130">
            <v>0</v>
          </cell>
        </row>
        <row r="131">
          <cell r="B131">
            <v>28</v>
          </cell>
          <cell r="C131" t="str">
            <v>Boys Under 12s</v>
          </cell>
          <cell r="D131" t="str">
            <v>Swimmer</v>
          </cell>
          <cell r="E131" t="str">
            <v>Not Provided</v>
          </cell>
          <cell r="F131" t="str">
            <v>Not Provided</v>
          </cell>
          <cell r="G131" t="str">
            <v>Not Provided</v>
          </cell>
          <cell r="H131" t="str">
            <v>Not Provided</v>
          </cell>
          <cell r="I131" t="str">
            <v>Not Provided</v>
          </cell>
          <cell r="J131" t="str">
            <v>Not Provided</v>
          </cell>
          <cell r="K131" t="str">
            <v>Not Provided</v>
          </cell>
          <cell r="L131" t="str">
            <v>Not Provided</v>
          </cell>
        </row>
        <row r="132">
          <cell r="B132" t="str">
            <v>28: DQ Reason</v>
          </cell>
          <cell r="C132" t="str">
            <v>25m Butterfly</v>
          </cell>
          <cell r="D132" t="str">
            <v>DQ Reason</v>
          </cell>
          <cell r="E132">
            <v>0</v>
          </cell>
          <cell r="F132">
            <v>0</v>
          </cell>
          <cell r="G132">
            <v>0</v>
          </cell>
          <cell r="H132">
            <v>0</v>
          </cell>
          <cell r="I132">
            <v>0</v>
          </cell>
          <cell r="J132">
            <v>0</v>
          </cell>
          <cell r="K132">
            <v>0</v>
          </cell>
          <cell r="L132">
            <v>0</v>
          </cell>
        </row>
        <row r="133">
          <cell r="B133">
            <v>29</v>
          </cell>
          <cell r="C133" t="str">
            <v>Event 29</v>
          </cell>
          <cell r="D133" t="str">
            <v>Time</v>
          </cell>
          <cell r="E133">
            <v>0</v>
          </cell>
          <cell r="F133">
            <v>3082</v>
          </cell>
          <cell r="G133">
            <v>3025</v>
          </cell>
          <cell r="H133">
            <v>3678</v>
          </cell>
          <cell r="I133">
            <v>3731</v>
          </cell>
          <cell r="J133">
            <v>3478</v>
          </cell>
          <cell r="K133">
            <v>3406</v>
          </cell>
          <cell r="L133">
            <v>0</v>
          </cell>
        </row>
        <row r="134">
          <cell r="B134" t="str">
            <v>29:Placing</v>
          </cell>
          <cell r="C134">
            <v>0</v>
          </cell>
          <cell r="D134" t="str">
            <v>Placing</v>
          </cell>
          <cell r="E134">
            <v>0</v>
          </cell>
          <cell r="F134">
            <v>2</v>
          </cell>
          <cell r="G134">
            <v>1</v>
          </cell>
          <cell r="H134">
            <v>5</v>
          </cell>
          <cell r="I134">
            <v>6</v>
          </cell>
          <cell r="J134">
            <v>4</v>
          </cell>
          <cell r="K134">
            <v>3</v>
          </cell>
          <cell r="L134">
            <v>0</v>
          </cell>
        </row>
        <row r="135">
          <cell r="B135">
            <v>29</v>
          </cell>
          <cell r="C135" t="str">
            <v>Girls Under 13s</v>
          </cell>
          <cell r="D135" t="str">
            <v>Swimmer</v>
          </cell>
          <cell r="E135" t="str">
            <v>Not Provided</v>
          </cell>
          <cell r="F135" t="str">
            <v>Not Provided</v>
          </cell>
          <cell r="G135" t="str">
            <v>Not Provided</v>
          </cell>
          <cell r="H135" t="str">
            <v>Not Provided</v>
          </cell>
          <cell r="I135" t="str">
            <v>Not Provided</v>
          </cell>
          <cell r="J135" t="str">
            <v>Not Provided</v>
          </cell>
          <cell r="K135" t="str">
            <v>Not Provided</v>
          </cell>
          <cell r="L135" t="str">
            <v>Not Provided</v>
          </cell>
        </row>
        <row r="136">
          <cell r="B136" t="str">
            <v>29: DQ Reason</v>
          </cell>
          <cell r="C136" t="str">
            <v>50m Freestyle</v>
          </cell>
          <cell r="D136" t="str">
            <v>DQ Reason</v>
          </cell>
          <cell r="E136">
            <v>0</v>
          </cell>
          <cell r="F136">
            <v>0</v>
          </cell>
          <cell r="G136">
            <v>0</v>
          </cell>
          <cell r="H136">
            <v>0</v>
          </cell>
          <cell r="I136">
            <v>0</v>
          </cell>
          <cell r="J136">
            <v>0</v>
          </cell>
          <cell r="K136">
            <v>0</v>
          </cell>
          <cell r="L136">
            <v>0</v>
          </cell>
        </row>
        <row r="137">
          <cell r="B137">
            <v>30</v>
          </cell>
          <cell r="C137" t="str">
            <v>Event 30</v>
          </cell>
          <cell r="D137" t="str">
            <v>Time</v>
          </cell>
          <cell r="E137">
            <v>0</v>
          </cell>
          <cell r="F137">
            <v>3200</v>
          </cell>
          <cell r="G137">
            <v>3185</v>
          </cell>
          <cell r="H137">
            <v>3997</v>
          </cell>
          <cell r="I137">
            <v>3560</v>
          </cell>
          <cell r="J137">
            <v>3344</v>
          </cell>
          <cell r="K137">
            <v>3384</v>
          </cell>
          <cell r="L137">
            <v>0</v>
          </cell>
        </row>
        <row r="138">
          <cell r="B138" t="str">
            <v>30:Placing</v>
          </cell>
          <cell r="C138">
            <v>0</v>
          </cell>
          <cell r="D138" t="str">
            <v>Placing</v>
          </cell>
          <cell r="E138">
            <v>0</v>
          </cell>
          <cell r="F138">
            <v>2</v>
          </cell>
          <cell r="G138">
            <v>1</v>
          </cell>
          <cell r="H138">
            <v>6</v>
          </cell>
          <cell r="I138">
            <v>5</v>
          </cell>
          <cell r="J138">
            <v>3</v>
          </cell>
          <cell r="K138">
            <v>4</v>
          </cell>
          <cell r="L138">
            <v>0</v>
          </cell>
        </row>
        <row r="139">
          <cell r="B139">
            <v>30</v>
          </cell>
          <cell r="C139" t="str">
            <v>Boys Under 13s</v>
          </cell>
          <cell r="D139" t="str">
            <v>Swimmer</v>
          </cell>
          <cell r="E139" t="str">
            <v>Not Provided</v>
          </cell>
          <cell r="F139" t="str">
            <v>Not Provided</v>
          </cell>
          <cell r="G139" t="str">
            <v>Not Provided</v>
          </cell>
          <cell r="H139" t="str">
            <v>Not Provided</v>
          </cell>
          <cell r="I139" t="str">
            <v>Not Provided</v>
          </cell>
          <cell r="J139" t="str">
            <v>Not Provided</v>
          </cell>
          <cell r="K139" t="str">
            <v>Not Provided</v>
          </cell>
          <cell r="L139" t="str">
            <v>Not Provided</v>
          </cell>
        </row>
        <row r="140">
          <cell r="B140" t="str">
            <v>30: DQ Reason</v>
          </cell>
          <cell r="C140" t="str">
            <v>50m Freestyle</v>
          </cell>
          <cell r="D140" t="str">
            <v>DQ Reason</v>
          </cell>
          <cell r="E140">
            <v>0</v>
          </cell>
          <cell r="F140">
            <v>0</v>
          </cell>
          <cell r="G140">
            <v>0</v>
          </cell>
          <cell r="H140">
            <v>0</v>
          </cell>
          <cell r="I140">
            <v>0</v>
          </cell>
          <cell r="J140">
            <v>0</v>
          </cell>
          <cell r="K140">
            <v>0</v>
          </cell>
          <cell r="L140">
            <v>0</v>
          </cell>
        </row>
        <row r="141">
          <cell r="B141">
            <v>31</v>
          </cell>
          <cell r="C141" t="str">
            <v>Event 31</v>
          </cell>
          <cell r="D141" t="str">
            <v>Time</v>
          </cell>
          <cell r="E141">
            <v>0</v>
          </cell>
          <cell r="F141">
            <v>2538</v>
          </cell>
          <cell r="G141">
            <v>3478</v>
          </cell>
          <cell r="H141">
            <v>3310</v>
          </cell>
          <cell r="I141">
            <v>3122</v>
          </cell>
          <cell r="J141">
            <v>2340</v>
          </cell>
          <cell r="K141">
            <v>3244</v>
          </cell>
          <cell r="L141">
            <v>0</v>
          </cell>
        </row>
        <row r="142">
          <cell r="B142" t="str">
            <v>31:Placing</v>
          </cell>
          <cell r="C142">
            <v>0</v>
          </cell>
          <cell r="D142" t="str">
            <v>Placing</v>
          </cell>
          <cell r="E142">
            <v>0</v>
          </cell>
          <cell r="F142">
            <v>2</v>
          </cell>
          <cell r="G142">
            <v>5</v>
          </cell>
          <cell r="H142">
            <v>4</v>
          </cell>
          <cell r="I142">
            <v>0</v>
          </cell>
          <cell r="J142">
            <v>1</v>
          </cell>
          <cell r="K142">
            <v>3</v>
          </cell>
          <cell r="L142">
            <v>0</v>
          </cell>
        </row>
        <row r="143">
          <cell r="B143">
            <v>31</v>
          </cell>
          <cell r="C143" t="str">
            <v>Girls 9 Years</v>
          </cell>
          <cell r="D143" t="str">
            <v>Swimmer</v>
          </cell>
          <cell r="E143" t="str">
            <v>Not Provided</v>
          </cell>
          <cell r="F143" t="str">
            <v>Not Provided</v>
          </cell>
          <cell r="G143" t="str">
            <v>Not Provided</v>
          </cell>
          <cell r="H143" t="str">
            <v>Not Provided</v>
          </cell>
          <cell r="I143" t="str">
            <v>Not Provided</v>
          </cell>
          <cell r="J143" t="str">
            <v>Not Provided</v>
          </cell>
          <cell r="K143" t="str">
            <v>Not Provided</v>
          </cell>
          <cell r="L143" t="str">
            <v>Not Provided</v>
          </cell>
        </row>
        <row r="144">
          <cell r="B144" t="str">
            <v>31: DQ Reason</v>
          </cell>
          <cell r="C144" t="str">
            <v>25m Breaststroke</v>
          </cell>
          <cell r="D144" t="str">
            <v>DQ Reason</v>
          </cell>
          <cell r="E144">
            <v>0</v>
          </cell>
          <cell r="F144">
            <v>0</v>
          </cell>
          <cell r="G144">
            <v>0</v>
          </cell>
          <cell r="H144">
            <v>0</v>
          </cell>
          <cell r="I144">
            <v>7.4</v>
          </cell>
          <cell r="J144">
            <v>0</v>
          </cell>
          <cell r="K144">
            <v>0</v>
          </cell>
          <cell r="L144">
            <v>0</v>
          </cell>
        </row>
        <row r="145">
          <cell r="B145">
            <v>32</v>
          </cell>
          <cell r="C145" t="str">
            <v>Event 32</v>
          </cell>
          <cell r="D145" t="str">
            <v>Time</v>
          </cell>
          <cell r="E145">
            <v>0</v>
          </cell>
          <cell r="F145">
            <v>2591</v>
          </cell>
          <cell r="G145">
            <v>2278</v>
          </cell>
          <cell r="H145">
            <v>2838</v>
          </cell>
          <cell r="I145">
            <v>3447</v>
          </cell>
          <cell r="J145">
            <v>2562</v>
          </cell>
          <cell r="K145">
            <v>2635</v>
          </cell>
          <cell r="L145">
            <v>0</v>
          </cell>
        </row>
        <row r="146">
          <cell r="B146" t="str">
            <v>32:Placing</v>
          </cell>
          <cell r="C146">
            <v>0</v>
          </cell>
          <cell r="D146" t="str">
            <v>Placing</v>
          </cell>
          <cell r="E146">
            <v>0</v>
          </cell>
          <cell r="F146">
            <v>3</v>
          </cell>
          <cell r="G146">
            <v>1</v>
          </cell>
          <cell r="H146">
            <v>5</v>
          </cell>
          <cell r="I146">
            <v>6</v>
          </cell>
          <cell r="J146">
            <v>2</v>
          </cell>
          <cell r="K146">
            <v>4</v>
          </cell>
          <cell r="L146">
            <v>0</v>
          </cell>
        </row>
        <row r="147">
          <cell r="B147">
            <v>32</v>
          </cell>
          <cell r="C147" t="str">
            <v>Boys 9 Years</v>
          </cell>
          <cell r="D147" t="str">
            <v>Swimmer</v>
          </cell>
          <cell r="E147" t="str">
            <v>Not Provided</v>
          </cell>
          <cell r="F147" t="str">
            <v>Not Provided</v>
          </cell>
          <cell r="G147" t="str">
            <v>Not Provided</v>
          </cell>
          <cell r="H147" t="str">
            <v>Not Provided</v>
          </cell>
          <cell r="I147" t="str">
            <v>Not Provided</v>
          </cell>
          <cell r="J147" t="str">
            <v>Not Provided</v>
          </cell>
          <cell r="K147" t="str">
            <v>Not Provided</v>
          </cell>
          <cell r="L147" t="str">
            <v>Not Provided</v>
          </cell>
        </row>
        <row r="148">
          <cell r="B148" t="str">
            <v>32: DQ Reason</v>
          </cell>
          <cell r="C148" t="str">
            <v>25m Breaststroke</v>
          </cell>
          <cell r="D148" t="str">
            <v>DQ Reason</v>
          </cell>
          <cell r="E148">
            <v>0</v>
          </cell>
          <cell r="F148">
            <v>0</v>
          </cell>
          <cell r="G148">
            <v>0</v>
          </cell>
          <cell r="H148">
            <v>0</v>
          </cell>
          <cell r="I148">
            <v>0</v>
          </cell>
          <cell r="J148">
            <v>0</v>
          </cell>
          <cell r="K148">
            <v>0</v>
          </cell>
          <cell r="L148">
            <v>0</v>
          </cell>
        </row>
        <row r="149">
          <cell r="B149">
            <v>33</v>
          </cell>
          <cell r="C149" t="str">
            <v>Event 33</v>
          </cell>
          <cell r="D149" t="str">
            <v>Time</v>
          </cell>
          <cell r="E149">
            <v>0</v>
          </cell>
          <cell r="F149">
            <v>2163</v>
          </cell>
          <cell r="G149">
            <v>2272</v>
          </cell>
          <cell r="H149">
            <v>2744</v>
          </cell>
          <cell r="I149">
            <v>2407</v>
          </cell>
          <cell r="J149">
            <v>2094</v>
          </cell>
          <cell r="K149">
            <v>2391</v>
          </cell>
          <cell r="L149">
            <v>0</v>
          </cell>
        </row>
        <row r="150">
          <cell r="B150" t="str">
            <v>33:Placing</v>
          </cell>
          <cell r="C150">
            <v>0</v>
          </cell>
          <cell r="D150" t="str">
            <v>Placing</v>
          </cell>
          <cell r="E150">
            <v>0</v>
          </cell>
          <cell r="F150">
            <v>2</v>
          </cell>
          <cell r="G150">
            <v>3</v>
          </cell>
          <cell r="H150">
            <v>6</v>
          </cell>
          <cell r="I150">
            <v>5</v>
          </cell>
          <cell r="J150">
            <v>1</v>
          </cell>
          <cell r="K150">
            <v>4</v>
          </cell>
          <cell r="L150">
            <v>0</v>
          </cell>
        </row>
        <row r="151">
          <cell r="B151">
            <v>33</v>
          </cell>
          <cell r="C151" t="str">
            <v>Girls Under 11s</v>
          </cell>
          <cell r="D151" t="str">
            <v>Swimmer</v>
          </cell>
          <cell r="E151" t="str">
            <v>Not Provided</v>
          </cell>
          <cell r="F151" t="str">
            <v>Not Provided</v>
          </cell>
          <cell r="G151" t="str">
            <v>Not Provided</v>
          </cell>
          <cell r="H151" t="str">
            <v>Not Provided</v>
          </cell>
          <cell r="I151" t="str">
            <v>Not Provided</v>
          </cell>
          <cell r="J151" t="str">
            <v>Not Provided</v>
          </cell>
          <cell r="K151" t="str">
            <v>Not Provided</v>
          </cell>
          <cell r="L151" t="str">
            <v>Not Provided</v>
          </cell>
        </row>
        <row r="152">
          <cell r="B152" t="str">
            <v>33: DQ Reason</v>
          </cell>
          <cell r="C152" t="str">
            <v>25m Backstroke</v>
          </cell>
          <cell r="D152" t="str">
            <v>DQ Reason</v>
          </cell>
          <cell r="E152">
            <v>0</v>
          </cell>
          <cell r="F152">
            <v>0</v>
          </cell>
          <cell r="G152">
            <v>0</v>
          </cell>
          <cell r="H152">
            <v>0</v>
          </cell>
          <cell r="I152">
            <v>0</v>
          </cell>
          <cell r="J152">
            <v>0</v>
          </cell>
          <cell r="K152">
            <v>0</v>
          </cell>
          <cell r="L152">
            <v>0</v>
          </cell>
        </row>
        <row r="153">
          <cell r="B153">
            <v>34</v>
          </cell>
          <cell r="C153" t="str">
            <v>Event 34</v>
          </cell>
          <cell r="D153" t="str">
            <v>Time</v>
          </cell>
          <cell r="E153">
            <v>0</v>
          </cell>
          <cell r="F153">
            <v>2037</v>
          </cell>
          <cell r="G153">
            <v>1900</v>
          </cell>
          <cell r="H153">
            <v>2628</v>
          </cell>
          <cell r="I153">
            <v>2032</v>
          </cell>
          <cell r="J153">
            <v>2178</v>
          </cell>
          <cell r="K153">
            <v>2422</v>
          </cell>
          <cell r="L153">
            <v>0</v>
          </cell>
        </row>
        <row r="154">
          <cell r="B154" t="str">
            <v>34:Placing</v>
          </cell>
          <cell r="C154">
            <v>0</v>
          </cell>
          <cell r="D154" t="str">
            <v>Placing</v>
          </cell>
          <cell r="E154">
            <v>0</v>
          </cell>
          <cell r="F154">
            <v>3</v>
          </cell>
          <cell r="G154">
            <v>1</v>
          </cell>
          <cell r="H154">
            <v>6</v>
          </cell>
          <cell r="I154">
            <v>2</v>
          </cell>
          <cell r="J154">
            <v>4</v>
          </cell>
          <cell r="K154">
            <v>5</v>
          </cell>
          <cell r="L154">
            <v>0</v>
          </cell>
        </row>
        <row r="155">
          <cell r="B155">
            <v>34</v>
          </cell>
          <cell r="C155" t="str">
            <v>Boys Under 11s</v>
          </cell>
          <cell r="D155" t="str">
            <v>Swimmer</v>
          </cell>
          <cell r="E155" t="str">
            <v>Not Provided</v>
          </cell>
          <cell r="F155" t="str">
            <v>Not Provided</v>
          </cell>
          <cell r="G155" t="str">
            <v>Not Provided</v>
          </cell>
          <cell r="H155" t="str">
            <v>Not Provided</v>
          </cell>
          <cell r="I155" t="str">
            <v>Not Provided</v>
          </cell>
          <cell r="J155" t="str">
            <v>Not Provided</v>
          </cell>
          <cell r="K155" t="str">
            <v>Not Provided</v>
          </cell>
          <cell r="L155" t="str">
            <v>Not Provided</v>
          </cell>
        </row>
        <row r="156">
          <cell r="B156" t="str">
            <v>34: DQ Reason</v>
          </cell>
          <cell r="C156" t="str">
            <v>25m Backstroke</v>
          </cell>
          <cell r="D156" t="str">
            <v>DQ Reason</v>
          </cell>
          <cell r="E156">
            <v>0</v>
          </cell>
          <cell r="F156">
            <v>0</v>
          </cell>
          <cell r="G156">
            <v>0</v>
          </cell>
          <cell r="H156">
            <v>0</v>
          </cell>
          <cell r="I156">
            <v>0</v>
          </cell>
          <cell r="J156">
            <v>0</v>
          </cell>
          <cell r="K156">
            <v>0</v>
          </cell>
          <cell r="L156">
            <v>0</v>
          </cell>
        </row>
        <row r="157">
          <cell r="B157">
            <v>35</v>
          </cell>
          <cell r="C157" t="str">
            <v>Event 35</v>
          </cell>
          <cell r="D157" t="str">
            <v>Time</v>
          </cell>
          <cell r="E157">
            <v>0</v>
          </cell>
          <cell r="F157">
            <v>4566</v>
          </cell>
          <cell r="G157">
            <v>4956</v>
          </cell>
          <cell r="H157">
            <v>5480</v>
          </cell>
          <cell r="I157">
            <v>5206</v>
          </cell>
          <cell r="J157">
            <v>4791</v>
          </cell>
          <cell r="K157">
            <v>4925</v>
          </cell>
          <cell r="L157">
            <v>0</v>
          </cell>
        </row>
        <row r="158">
          <cell r="B158" t="str">
            <v>35:Placing</v>
          </cell>
          <cell r="C158">
            <v>0</v>
          </cell>
          <cell r="D158" t="str">
            <v>Placing</v>
          </cell>
          <cell r="E158">
            <v>0</v>
          </cell>
          <cell r="F158">
            <v>1</v>
          </cell>
          <cell r="G158">
            <v>4</v>
          </cell>
          <cell r="H158">
            <v>6</v>
          </cell>
          <cell r="I158">
            <v>5</v>
          </cell>
          <cell r="J158">
            <v>2</v>
          </cell>
          <cell r="K158">
            <v>3</v>
          </cell>
          <cell r="L158">
            <v>0</v>
          </cell>
        </row>
        <row r="159">
          <cell r="B159">
            <v>35</v>
          </cell>
          <cell r="C159" t="str">
            <v>Girls Under 12s</v>
          </cell>
          <cell r="D159" t="str">
            <v>Swimmer</v>
          </cell>
          <cell r="E159" t="str">
            <v>Not Provided</v>
          </cell>
          <cell r="F159" t="str">
            <v>Not Provided</v>
          </cell>
          <cell r="G159" t="str">
            <v>Not Provided</v>
          </cell>
          <cell r="H159" t="str">
            <v>Not Provided</v>
          </cell>
          <cell r="I159" t="str">
            <v>Not Provided</v>
          </cell>
          <cell r="J159" t="str">
            <v>Not Provided</v>
          </cell>
          <cell r="K159" t="str">
            <v>Not Provided</v>
          </cell>
          <cell r="L159" t="str">
            <v>Not Provided</v>
          </cell>
        </row>
        <row r="160">
          <cell r="B160" t="str">
            <v>35: DQ Reason</v>
          </cell>
          <cell r="C160" t="str">
            <v>25m Breaststroke</v>
          </cell>
          <cell r="D160" t="str">
            <v>DQ Reason</v>
          </cell>
          <cell r="E160">
            <v>0</v>
          </cell>
          <cell r="F160">
            <v>0</v>
          </cell>
          <cell r="G160">
            <v>0</v>
          </cell>
          <cell r="H160">
            <v>0</v>
          </cell>
          <cell r="I160">
            <v>0</v>
          </cell>
          <cell r="J160">
            <v>0</v>
          </cell>
          <cell r="K160">
            <v>0</v>
          </cell>
          <cell r="L160">
            <v>0</v>
          </cell>
        </row>
        <row r="161">
          <cell r="B161">
            <v>36</v>
          </cell>
          <cell r="C161" t="str">
            <v>Event 36</v>
          </cell>
          <cell r="D161" t="str">
            <v>Time</v>
          </cell>
          <cell r="E161">
            <v>0</v>
          </cell>
          <cell r="F161">
            <v>4900</v>
          </cell>
          <cell r="G161">
            <v>4644</v>
          </cell>
          <cell r="H161">
            <v>4931</v>
          </cell>
          <cell r="I161">
            <v>4812</v>
          </cell>
          <cell r="J161">
            <v>4028</v>
          </cell>
          <cell r="K161">
            <v>4831</v>
          </cell>
          <cell r="L161">
            <v>0</v>
          </cell>
        </row>
        <row r="162">
          <cell r="B162" t="str">
            <v>36:Placing</v>
          </cell>
          <cell r="C162">
            <v>0</v>
          </cell>
          <cell r="D162" t="str">
            <v>Placing</v>
          </cell>
          <cell r="E162">
            <v>0</v>
          </cell>
          <cell r="F162">
            <v>5</v>
          </cell>
          <cell r="G162">
            <v>2</v>
          </cell>
          <cell r="H162">
            <v>6</v>
          </cell>
          <cell r="I162">
            <v>3</v>
          </cell>
          <cell r="J162">
            <v>1</v>
          </cell>
          <cell r="K162">
            <v>4</v>
          </cell>
          <cell r="L162">
            <v>0</v>
          </cell>
        </row>
        <row r="163">
          <cell r="B163">
            <v>36</v>
          </cell>
          <cell r="C163" t="str">
            <v>Boys Under 12s</v>
          </cell>
          <cell r="D163" t="str">
            <v>Swimmer</v>
          </cell>
          <cell r="E163" t="str">
            <v>Not Provided</v>
          </cell>
          <cell r="F163" t="str">
            <v>Not Provided</v>
          </cell>
          <cell r="G163" t="str">
            <v>Not Provided</v>
          </cell>
          <cell r="H163" t="str">
            <v>Not Provided</v>
          </cell>
          <cell r="I163" t="str">
            <v>Not Provided</v>
          </cell>
          <cell r="J163" t="str">
            <v>Not Provided</v>
          </cell>
          <cell r="K163" t="str">
            <v>Not Provided</v>
          </cell>
          <cell r="L163" t="str">
            <v>Not Provided</v>
          </cell>
        </row>
        <row r="164">
          <cell r="B164" t="str">
            <v>36: DQ Reason</v>
          </cell>
          <cell r="C164" t="str">
            <v>25m Breaststroke</v>
          </cell>
          <cell r="D164" t="str">
            <v>DQ Reason</v>
          </cell>
          <cell r="E164">
            <v>0</v>
          </cell>
          <cell r="F164">
            <v>0</v>
          </cell>
          <cell r="G164">
            <v>0</v>
          </cell>
          <cell r="H164">
            <v>0</v>
          </cell>
          <cell r="I164">
            <v>0</v>
          </cell>
          <cell r="J164">
            <v>0</v>
          </cell>
          <cell r="K164">
            <v>0</v>
          </cell>
          <cell r="L164">
            <v>0</v>
          </cell>
        </row>
        <row r="165">
          <cell r="B165">
            <v>37</v>
          </cell>
          <cell r="C165" t="str">
            <v>Event 37</v>
          </cell>
          <cell r="D165" t="str">
            <v>Time</v>
          </cell>
          <cell r="E165">
            <v>0</v>
          </cell>
          <cell r="F165">
            <v>4025</v>
          </cell>
          <cell r="G165">
            <v>3568</v>
          </cell>
          <cell r="H165">
            <v>4481</v>
          </cell>
          <cell r="I165">
            <v>4203</v>
          </cell>
          <cell r="J165">
            <v>4003</v>
          </cell>
          <cell r="K165">
            <v>4106</v>
          </cell>
          <cell r="L165">
            <v>0</v>
          </cell>
        </row>
        <row r="166">
          <cell r="B166" t="str">
            <v>37:Placing</v>
          </cell>
          <cell r="C166">
            <v>0</v>
          </cell>
          <cell r="D166" t="str">
            <v>Placing</v>
          </cell>
          <cell r="E166">
            <v>0</v>
          </cell>
          <cell r="F166">
            <v>3</v>
          </cell>
          <cell r="G166">
            <v>1</v>
          </cell>
          <cell r="H166">
            <v>6</v>
          </cell>
          <cell r="I166">
            <v>5</v>
          </cell>
          <cell r="J166">
            <v>2</v>
          </cell>
          <cell r="K166">
            <v>4</v>
          </cell>
          <cell r="L166">
            <v>0</v>
          </cell>
        </row>
        <row r="167">
          <cell r="B167">
            <v>37</v>
          </cell>
          <cell r="C167" t="str">
            <v>Girls Under 13s</v>
          </cell>
          <cell r="D167" t="str">
            <v>Swimmer</v>
          </cell>
          <cell r="E167" t="str">
            <v>Not Provided</v>
          </cell>
          <cell r="F167" t="str">
            <v>Not Provided</v>
          </cell>
          <cell r="G167" t="str">
            <v>Not Provided</v>
          </cell>
          <cell r="H167" t="str">
            <v>Not Provided</v>
          </cell>
          <cell r="I167" t="str">
            <v>Not Provided</v>
          </cell>
          <cell r="J167" t="str">
            <v>Not Provided</v>
          </cell>
          <cell r="K167" t="str">
            <v>Not Provided</v>
          </cell>
          <cell r="L167" t="str">
            <v>Not Provided</v>
          </cell>
        </row>
        <row r="168">
          <cell r="B168" t="str">
            <v>37: DQ Reason</v>
          </cell>
          <cell r="C168" t="str">
            <v>50m Butterfly</v>
          </cell>
          <cell r="D168" t="str">
            <v>DQ Reason</v>
          </cell>
          <cell r="E168">
            <v>0</v>
          </cell>
          <cell r="F168">
            <v>0</v>
          </cell>
          <cell r="G168">
            <v>0</v>
          </cell>
          <cell r="H168">
            <v>0</v>
          </cell>
          <cell r="I168">
            <v>0</v>
          </cell>
          <cell r="J168">
            <v>0</v>
          </cell>
          <cell r="K168">
            <v>0</v>
          </cell>
          <cell r="L168">
            <v>0</v>
          </cell>
        </row>
        <row r="169">
          <cell r="B169">
            <v>38</v>
          </cell>
          <cell r="C169" t="str">
            <v>Event 38</v>
          </cell>
          <cell r="D169" t="str">
            <v>Time</v>
          </cell>
          <cell r="E169">
            <v>0</v>
          </cell>
          <cell r="F169">
            <v>5138</v>
          </cell>
          <cell r="G169">
            <v>3972</v>
          </cell>
          <cell r="H169">
            <v>4178</v>
          </cell>
          <cell r="I169">
            <v>4250</v>
          </cell>
          <cell r="J169">
            <v>3756</v>
          </cell>
          <cell r="K169">
            <v>3778</v>
          </cell>
          <cell r="L169">
            <v>0</v>
          </cell>
        </row>
        <row r="170">
          <cell r="B170" t="str">
            <v>38:Placing</v>
          </cell>
          <cell r="C170">
            <v>0</v>
          </cell>
          <cell r="D170" t="str">
            <v>Placing</v>
          </cell>
          <cell r="E170">
            <v>0</v>
          </cell>
          <cell r="F170">
            <v>6</v>
          </cell>
          <cell r="G170">
            <v>3</v>
          </cell>
          <cell r="H170">
            <v>4</v>
          </cell>
          <cell r="I170">
            <v>5</v>
          </cell>
          <cell r="J170">
            <v>1</v>
          </cell>
          <cell r="K170">
            <v>2</v>
          </cell>
          <cell r="L170">
            <v>0</v>
          </cell>
        </row>
        <row r="171">
          <cell r="B171">
            <v>38</v>
          </cell>
          <cell r="C171" t="str">
            <v>Boys Under 13s</v>
          </cell>
          <cell r="D171" t="str">
            <v>Swimmer</v>
          </cell>
          <cell r="E171" t="str">
            <v>Not Provided</v>
          </cell>
          <cell r="F171" t="str">
            <v>Not Provided</v>
          </cell>
          <cell r="G171" t="str">
            <v>Not Provided</v>
          </cell>
          <cell r="H171" t="str">
            <v>Not Provided</v>
          </cell>
          <cell r="I171" t="str">
            <v>Not Provided</v>
          </cell>
          <cell r="J171" t="str">
            <v>Not Provided</v>
          </cell>
          <cell r="K171" t="str">
            <v>Not Provided</v>
          </cell>
          <cell r="L171" t="str">
            <v>Not Provided</v>
          </cell>
        </row>
        <row r="172">
          <cell r="B172" t="str">
            <v>38: DQ Reason</v>
          </cell>
          <cell r="C172" t="str">
            <v>50m Butterfly</v>
          </cell>
          <cell r="D172" t="str">
            <v>DQ Reason</v>
          </cell>
          <cell r="E172">
            <v>0</v>
          </cell>
          <cell r="F172">
            <v>0</v>
          </cell>
          <cell r="G172">
            <v>0</v>
          </cell>
          <cell r="H172">
            <v>0</v>
          </cell>
          <cell r="I172">
            <v>0</v>
          </cell>
          <cell r="J172">
            <v>0</v>
          </cell>
          <cell r="K172">
            <v>0</v>
          </cell>
          <cell r="L172">
            <v>0</v>
          </cell>
        </row>
        <row r="173">
          <cell r="B173">
            <v>39</v>
          </cell>
          <cell r="C173" t="str">
            <v>Event 39</v>
          </cell>
          <cell r="D173" t="str">
            <v>Time</v>
          </cell>
          <cell r="E173">
            <v>0</v>
          </cell>
          <cell r="F173">
            <v>12916</v>
          </cell>
          <cell r="G173">
            <v>13810</v>
          </cell>
          <cell r="H173">
            <v>0</v>
          </cell>
          <cell r="I173">
            <v>14869</v>
          </cell>
          <cell r="J173">
            <v>12922</v>
          </cell>
          <cell r="K173">
            <v>20132</v>
          </cell>
          <cell r="L173">
            <v>0</v>
          </cell>
        </row>
        <row r="174">
          <cell r="B174" t="str">
            <v>39:Placing</v>
          </cell>
          <cell r="C174">
            <v>0</v>
          </cell>
          <cell r="D174" t="str">
            <v>Placing</v>
          </cell>
          <cell r="E174">
            <v>0</v>
          </cell>
          <cell r="F174">
            <v>1</v>
          </cell>
          <cell r="G174">
            <v>3</v>
          </cell>
          <cell r="H174">
            <v>0</v>
          </cell>
          <cell r="I174">
            <v>4</v>
          </cell>
          <cell r="J174">
            <v>2</v>
          </cell>
          <cell r="K174">
            <v>5</v>
          </cell>
          <cell r="L174">
            <v>0</v>
          </cell>
        </row>
        <row r="175">
          <cell r="B175">
            <v>39</v>
          </cell>
          <cell r="C175" t="str">
            <v>Girls 9 Years</v>
          </cell>
          <cell r="D175" t="str">
            <v>Swimmer</v>
          </cell>
          <cell r="E175" t="str">
            <v>Relay Team</v>
          </cell>
          <cell r="F175" t="str">
            <v>Relay Team</v>
          </cell>
          <cell r="G175" t="str">
            <v>Relay Team</v>
          </cell>
          <cell r="H175" t="str">
            <v>Relay Team</v>
          </cell>
          <cell r="I175" t="str">
            <v>Relay Team</v>
          </cell>
          <cell r="J175" t="str">
            <v>Relay Team</v>
          </cell>
          <cell r="K175" t="str">
            <v>Relay Team</v>
          </cell>
          <cell r="L175" t="str">
            <v>Relay Team</v>
          </cell>
        </row>
        <row r="176">
          <cell r="B176" t="str">
            <v>39: DQ Reason</v>
          </cell>
          <cell r="C176" t="str">
            <v>4x25m Special Relay</v>
          </cell>
          <cell r="D176" t="str">
            <v>DQ Reason</v>
          </cell>
          <cell r="E176">
            <v>0</v>
          </cell>
          <cell r="F176">
            <v>0</v>
          </cell>
          <cell r="G176">
            <v>0</v>
          </cell>
          <cell r="H176" t="str">
            <v>NS</v>
          </cell>
          <cell r="I176">
            <v>0</v>
          </cell>
          <cell r="J176">
            <v>0</v>
          </cell>
          <cell r="K176">
            <v>0</v>
          </cell>
          <cell r="L176">
            <v>0</v>
          </cell>
        </row>
        <row r="177">
          <cell r="B177">
            <v>40</v>
          </cell>
          <cell r="C177" t="str">
            <v>Event 40</v>
          </cell>
          <cell r="D177" t="str">
            <v>Time</v>
          </cell>
          <cell r="E177">
            <v>0</v>
          </cell>
          <cell r="F177">
            <v>13010</v>
          </cell>
          <cell r="G177">
            <v>12106</v>
          </cell>
          <cell r="H177">
            <v>0</v>
          </cell>
          <cell r="I177">
            <v>15994</v>
          </cell>
          <cell r="J177">
            <v>13231</v>
          </cell>
          <cell r="K177">
            <v>14315</v>
          </cell>
          <cell r="L177">
            <v>0</v>
          </cell>
        </row>
        <row r="178">
          <cell r="B178" t="str">
            <v>40:Placing</v>
          </cell>
          <cell r="C178">
            <v>0</v>
          </cell>
          <cell r="D178" t="str">
            <v>Placing</v>
          </cell>
          <cell r="E178">
            <v>0</v>
          </cell>
          <cell r="F178">
            <v>2</v>
          </cell>
          <cell r="G178">
            <v>1</v>
          </cell>
          <cell r="H178">
            <v>0</v>
          </cell>
          <cell r="I178">
            <v>0</v>
          </cell>
          <cell r="J178">
            <v>3</v>
          </cell>
          <cell r="K178">
            <v>4</v>
          </cell>
          <cell r="L178">
            <v>0</v>
          </cell>
        </row>
        <row r="179">
          <cell r="B179">
            <v>40</v>
          </cell>
          <cell r="C179" t="str">
            <v>Boys 9 Years</v>
          </cell>
          <cell r="D179" t="str">
            <v>Swimmer</v>
          </cell>
          <cell r="E179" t="str">
            <v>Relay Team</v>
          </cell>
          <cell r="F179" t="str">
            <v>Relay Team</v>
          </cell>
          <cell r="G179" t="str">
            <v>Relay Team</v>
          </cell>
          <cell r="H179" t="str">
            <v>Relay Team</v>
          </cell>
          <cell r="I179" t="str">
            <v>Relay Team</v>
          </cell>
          <cell r="J179" t="str">
            <v>Relay Team</v>
          </cell>
          <cell r="K179" t="str">
            <v>Relay Team</v>
          </cell>
          <cell r="L179" t="str">
            <v>Relay Team</v>
          </cell>
        </row>
        <row r="180">
          <cell r="B180" t="str">
            <v>40: DQ Reason</v>
          </cell>
          <cell r="C180" t="str">
            <v>4x25m Special Relay</v>
          </cell>
          <cell r="D180" t="str">
            <v>DQ Reason</v>
          </cell>
          <cell r="E180">
            <v>0</v>
          </cell>
          <cell r="F180">
            <v>0</v>
          </cell>
          <cell r="G180">
            <v>0</v>
          </cell>
          <cell r="H180" t="str">
            <v>NS</v>
          </cell>
          <cell r="I180">
            <v>7.2</v>
          </cell>
          <cell r="J180">
            <v>0</v>
          </cell>
          <cell r="K180">
            <v>0</v>
          </cell>
          <cell r="L180">
            <v>0</v>
          </cell>
        </row>
        <row r="181">
          <cell r="B181">
            <v>41</v>
          </cell>
          <cell r="C181" t="str">
            <v>Event 41</v>
          </cell>
          <cell r="D181" t="str">
            <v>Time</v>
          </cell>
          <cell r="E181">
            <v>0</v>
          </cell>
          <cell r="F181">
            <v>11315</v>
          </cell>
          <cell r="G181">
            <v>12544</v>
          </cell>
          <cell r="H181">
            <v>13094</v>
          </cell>
          <cell r="I181">
            <v>11712</v>
          </cell>
          <cell r="J181">
            <v>11403</v>
          </cell>
          <cell r="K181">
            <v>11534</v>
          </cell>
          <cell r="L181">
            <v>0</v>
          </cell>
        </row>
        <row r="182">
          <cell r="B182" t="str">
            <v>41:Placing</v>
          </cell>
          <cell r="C182">
            <v>0</v>
          </cell>
          <cell r="D182" t="str">
            <v>Placing</v>
          </cell>
          <cell r="E182">
            <v>0</v>
          </cell>
          <cell r="F182">
            <v>1</v>
          </cell>
          <cell r="G182">
            <v>5</v>
          </cell>
          <cell r="H182">
            <v>0</v>
          </cell>
          <cell r="I182">
            <v>4</v>
          </cell>
          <cell r="J182">
            <v>2</v>
          </cell>
          <cell r="K182">
            <v>3</v>
          </cell>
          <cell r="L182">
            <v>0</v>
          </cell>
        </row>
        <row r="183">
          <cell r="B183">
            <v>41</v>
          </cell>
          <cell r="C183" t="str">
            <v>Girls Under 11s</v>
          </cell>
          <cell r="D183" t="str">
            <v>Swimmer</v>
          </cell>
          <cell r="E183" t="str">
            <v>Relay Team</v>
          </cell>
          <cell r="F183" t="str">
            <v>Relay Team</v>
          </cell>
          <cell r="G183" t="str">
            <v>Relay Team</v>
          </cell>
          <cell r="H183" t="str">
            <v>Relay Team</v>
          </cell>
          <cell r="I183" t="str">
            <v>Relay Team</v>
          </cell>
          <cell r="J183" t="str">
            <v>Relay Team</v>
          </cell>
          <cell r="K183" t="str">
            <v>Relay Team</v>
          </cell>
          <cell r="L183" t="str">
            <v>Relay Team</v>
          </cell>
        </row>
        <row r="184">
          <cell r="B184" t="str">
            <v>41: DQ Reason</v>
          </cell>
          <cell r="C184" t="str">
            <v>4x25m Freestyle Relay</v>
          </cell>
          <cell r="D184" t="str">
            <v>DQ Reason</v>
          </cell>
          <cell r="E184">
            <v>0</v>
          </cell>
          <cell r="F184">
            <v>0</v>
          </cell>
          <cell r="G184">
            <v>0</v>
          </cell>
          <cell r="H184">
            <v>10.11</v>
          </cell>
          <cell r="I184">
            <v>0</v>
          </cell>
          <cell r="J184">
            <v>0</v>
          </cell>
          <cell r="K184">
            <v>0</v>
          </cell>
          <cell r="L184">
            <v>0</v>
          </cell>
        </row>
        <row r="185">
          <cell r="B185">
            <v>42</v>
          </cell>
          <cell r="C185" t="str">
            <v>Event 42</v>
          </cell>
          <cell r="D185" t="str">
            <v>Time</v>
          </cell>
          <cell r="E185">
            <v>0</v>
          </cell>
          <cell r="F185">
            <v>11069</v>
          </cell>
          <cell r="G185">
            <v>12144</v>
          </cell>
          <cell r="H185">
            <v>12940</v>
          </cell>
          <cell r="I185">
            <v>11400</v>
          </cell>
          <cell r="J185">
            <v>11609</v>
          </cell>
          <cell r="K185">
            <v>13125</v>
          </cell>
          <cell r="L185">
            <v>0</v>
          </cell>
        </row>
        <row r="186">
          <cell r="B186" t="str">
            <v>42:Placing</v>
          </cell>
          <cell r="C186">
            <v>0</v>
          </cell>
          <cell r="D186" t="str">
            <v>Placing</v>
          </cell>
          <cell r="E186">
            <v>0</v>
          </cell>
          <cell r="F186">
            <v>1</v>
          </cell>
          <cell r="G186">
            <v>4</v>
          </cell>
          <cell r="H186">
            <v>5</v>
          </cell>
          <cell r="I186">
            <v>2</v>
          </cell>
          <cell r="J186">
            <v>3</v>
          </cell>
          <cell r="K186">
            <v>0</v>
          </cell>
          <cell r="L186">
            <v>0</v>
          </cell>
        </row>
        <row r="187">
          <cell r="B187">
            <v>42</v>
          </cell>
          <cell r="C187" t="str">
            <v>Boys Under 11s</v>
          </cell>
          <cell r="D187" t="str">
            <v>Swimmer</v>
          </cell>
          <cell r="E187" t="str">
            <v>Relay Team</v>
          </cell>
          <cell r="F187" t="str">
            <v>Relay Team</v>
          </cell>
          <cell r="G187" t="str">
            <v>Relay Team</v>
          </cell>
          <cell r="H187" t="str">
            <v>Relay Team</v>
          </cell>
          <cell r="I187" t="str">
            <v>Relay Team</v>
          </cell>
          <cell r="J187" t="str">
            <v>Relay Team</v>
          </cell>
          <cell r="K187" t="str">
            <v>Relay Team</v>
          </cell>
          <cell r="L187" t="str">
            <v>Relay Team</v>
          </cell>
        </row>
        <row r="188">
          <cell r="B188" t="str">
            <v>42: DQ Reason</v>
          </cell>
          <cell r="C188" t="str">
            <v>4x25m Freestyle Relay</v>
          </cell>
          <cell r="D188" t="str">
            <v>DQ Reason</v>
          </cell>
          <cell r="E188">
            <v>0</v>
          </cell>
          <cell r="F188">
            <v>0</v>
          </cell>
          <cell r="G188">
            <v>0</v>
          </cell>
          <cell r="H188">
            <v>0</v>
          </cell>
          <cell r="I188">
            <v>0</v>
          </cell>
          <cell r="J188">
            <v>0</v>
          </cell>
          <cell r="K188">
            <v>4.4000000000000004</v>
          </cell>
          <cell r="L188">
            <v>0</v>
          </cell>
        </row>
        <row r="189">
          <cell r="B189">
            <v>43</v>
          </cell>
          <cell r="C189" t="str">
            <v>Event 43</v>
          </cell>
          <cell r="D189" t="str">
            <v>Time</v>
          </cell>
          <cell r="E189">
            <v>0</v>
          </cell>
          <cell r="F189">
            <v>11828</v>
          </cell>
          <cell r="G189">
            <v>12019</v>
          </cell>
          <cell r="H189">
            <v>13100</v>
          </cell>
          <cell r="I189">
            <v>12240</v>
          </cell>
          <cell r="J189">
            <v>12087</v>
          </cell>
          <cell r="K189">
            <v>12410</v>
          </cell>
          <cell r="L189">
            <v>0</v>
          </cell>
        </row>
        <row r="190">
          <cell r="B190" t="str">
            <v>43:Placing</v>
          </cell>
          <cell r="C190">
            <v>0</v>
          </cell>
          <cell r="D190" t="str">
            <v>Placing</v>
          </cell>
          <cell r="E190">
            <v>0</v>
          </cell>
          <cell r="F190">
            <v>1</v>
          </cell>
          <cell r="G190">
            <v>2</v>
          </cell>
          <cell r="H190">
            <v>6</v>
          </cell>
          <cell r="I190">
            <v>4</v>
          </cell>
          <cell r="J190">
            <v>3</v>
          </cell>
          <cell r="K190">
            <v>5</v>
          </cell>
          <cell r="L190">
            <v>0</v>
          </cell>
        </row>
        <row r="191">
          <cell r="B191">
            <v>43</v>
          </cell>
          <cell r="C191" t="str">
            <v>Girls Under 12s</v>
          </cell>
          <cell r="D191" t="str">
            <v>Swimmer</v>
          </cell>
          <cell r="E191" t="str">
            <v>Relay Team</v>
          </cell>
          <cell r="F191" t="str">
            <v>Relay Team</v>
          </cell>
          <cell r="G191" t="str">
            <v>Relay Team</v>
          </cell>
          <cell r="H191" t="str">
            <v>Relay Team</v>
          </cell>
          <cell r="I191" t="str">
            <v>Relay Team</v>
          </cell>
          <cell r="J191" t="str">
            <v>Relay Team</v>
          </cell>
          <cell r="K191" t="str">
            <v>Relay Team</v>
          </cell>
          <cell r="L191" t="str">
            <v>Relay Team</v>
          </cell>
        </row>
        <row r="192">
          <cell r="B192" t="str">
            <v>43: DQ Reason</v>
          </cell>
          <cell r="C192" t="str">
            <v>4x25m Medley Relay</v>
          </cell>
          <cell r="D192" t="str">
            <v>DQ Reason</v>
          </cell>
          <cell r="E192">
            <v>0</v>
          </cell>
          <cell r="F192">
            <v>0</v>
          </cell>
          <cell r="G192">
            <v>0</v>
          </cell>
          <cell r="H192">
            <v>0</v>
          </cell>
          <cell r="I192">
            <v>0</v>
          </cell>
          <cell r="J192">
            <v>0</v>
          </cell>
          <cell r="K192">
            <v>0</v>
          </cell>
          <cell r="L192">
            <v>0</v>
          </cell>
        </row>
        <row r="193">
          <cell r="B193">
            <v>44</v>
          </cell>
          <cell r="C193" t="str">
            <v>Event 44</v>
          </cell>
          <cell r="D193" t="str">
            <v>Time</v>
          </cell>
          <cell r="E193">
            <v>0</v>
          </cell>
          <cell r="F193">
            <v>11869</v>
          </cell>
          <cell r="G193">
            <v>12550</v>
          </cell>
          <cell r="H193">
            <v>12987</v>
          </cell>
          <cell r="I193">
            <v>12310</v>
          </cell>
          <cell r="J193">
            <v>11334</v>
          </cell>
          <cell r="K193">
            <v>0</v>
          </cell>
          <cell r="L193">
            <v>0</v>
          </cell>
        </row>
        <row r="194">
          <cell r="B194" t="str">
            <v>44:Placing</v>
          </cell>
          <cell r="C194">
            <v>0</v>
          </cell>
          <cell r="D194" t="str">
            <v>Placing</v>
          </cell>
          <cell r="E194">
            <v>0</v>
          </cell>
          <cell r="F194">
            <v>0</v>
          </cell>
          <cell r="G194">
            <v>0</v>
          </cell>
          <cell r="H194">
            <v>0</v>
          </cell>
          <cell r="I194">
            <v>0</v>
          </cell>
          <cell r="J194">
            <v>0</v>
          </cell>
          <cell r="K194">
            <v>0</v>
          </cell>
          <cell r="L194">
            <v>0</v>
          </cell>
        </row>
        <row r="195">
          <cell r="B195">
            <v>44</v>
          </cell>
          <cell r="C195" t="str">
            <v>Boys Under 12s</v>
          </cell>
          <cell r="D195" t="str">
            <v>Swimmer</v>
          </cell>
          <cell r="E195" t="str">
            <v>Relay Team</v>
          </cell>
          <cell r="F195" t="str">
            <v>Relay Team</v>
          </cell>
          <cell r="G195" t="str">
            <v>Relay Team</v>
          </cell>
          <cell r="H195" t="str">
            <v>Relay Team</v>
          </cell>
          <cell r="I195" t="str">
            <v>Relay Team</v>
          </cell>
          <cell r="J195" t="str">
            <v>Relay Team</v>
          </cell>
          <cell r="K195" t="str">
            <v>Relay Team</v>
          </cell>
          <cell r="L195" t="str">
            <v>Relay Team</v>
          </cell>
        </row>
        <row r="196">
          <cell r="B196" t="str">
            <v>44: DQ Reason</v>
          </cell>
          <cell r="C196" t="str">
            <v>4x25m Medley Relay</v>
          </cell>
          <cell r="D196" t="str">
            <v>DQ Reason</v>
          </cell>
          <cell r="E196">
            <v>0</v>
          </cell>
          <cell r="F196">
            <v>0</v>
          </cell>
          <cell r="G196">
            <v>10.11</v>
          </cell>
          <cell r="H196">
            <v>0</v>
          </cell>
          <cell r="I196">
            <v>0</v>
          </cell>
          <cell r="J196">
            <v>0</v>
          </cell>
          <cell r="K196" t="str">
            <v>NS</v>
          </cell>
          <cell r="L196">
            <v>0</v>
          </cell>
        </row>
        <row r="197">
          <cell r="B197">
            <v>45</v>
          </cell>
          <cell r="C197" t="str">
            <v>Event 45</v>
          </cell>
          <cell r="D197" t="str">
            <v>Time</v>
          </cell>
          <cell r="E197">
            <v>0</v>
          </cell>
          <cell r="F197">
            <v>10347</v>
          </cell>
          <cell r="G197">
            <v>10069</v>
          </cell>
          <cell r="H197">
            <v>11332</v>
          </cell>
          <cell r="I197">
            <v>10746</v>
          </cell>
          <cell r="J197">
            <v>10840</v>
          </cell>
          <cell r="K197">
            <v>10875</v>
          </cell>
          <cell r="L197">
            <v>0</v>
          </cell>
        </row>
        <row r="198">
          <cell r="B198" t="str">
            <v>45:Placing</v>
          </cell>
          <cell r="C198">
            <v>0</v>
          </cell>
          <cell r="D198" t="str">
            <v>Placing</v>
          </cell>
          <cell r="E198">
            <v>0</v>
          </cell>
          <cell r="F198">
            <v>2</v>
          </cell>
          <cell r="G198">
            <v>1</v>
          </cell>
          <cell r="H198">
            <v>6</v>
          </cell>
          <cell r="I198">
            <v>3</v>
          </cell>
          <cell r="J198">
            <v>4</v>
          </cell>
          <cell r="K198">
            <v>5</v>
          </cell>
          <cell r="L198">
            <v>0</v>
          </cell>
        </row>
        <row r="199">
          <cell r="B199">
            <v>45</v>
          </cell>
          <cell r="C199" t="str">
            <v>Girls Under 13s</v>
          </cell>
          <cell r="D199" t="str">
            <v>Swimmer</v>
          </cell>
          <cell r="E199" t="str">
            <v>Relay Team</v>
          </cell>
          <cell r="F199" t="str">
            <v>Relay Team</v>
          </cell>
          <cell r="G199" t="str">
            <v>Relay Team</v>
          </cell>
          <cell r="H199" t="str">
            <v>Relay Team</v>
          </cell>
          <cell r="I199" t="str">
            <v>Relay Team</v>
          </cell>
          <cell r="J199" t="str">
            <v>Relay Team</v>
          </cell>
          <cell r="K199" t="str">
            <v>Relay Team</v>
          </cell>
          <cell r="L199" t="str">
            <v>Relay Team</v>
          </cell>
        </row>
        <row r="200">
          <cell r="B200" t="str">
            <v>45: DQ Reason</v>
          </cell>
          <cell r="C200" t="str">
            <v>4x25m Freestyle Relay</v>
          </cell>
          <cell r="D200" t="str">
            <v>DQ Reason</v>
          </cell>
          <cell r="E200">
            <v>0</v>
          </cell>
          <cell r="F200">
            <v>0</v>
          </cell>
          <cell r="G200">
            <v>0</v>
          </cell>
          <cell r="H200">
            <v>0</v>
          </cell>
          <cell r="I200">
            <v>0</v>
          </cell>
          <cell r="J200">
            <v>0</v>
          </cell>
          <cell r="K200">
            <v>0</v>
          </cell>
          <cell r="L200">
            <v>0</v>
          </cell>
        </row>
        <row r="201">
          <cell r="B201">
            <v>46</v>
          </cell>
          <cell r="C201" t="str">
            <v>Event 46</v>
          </cell>
          <cell r="D201" t="str">
            <v>Time</v>
          </cell>
          <cell r="E201">
            <v>0</v>
          </cell>
          <cell r="F201">
            <v>10500</v>
          </cell>
          <cell r="G201">
            <v>10181</v>
          </cell>
          <cell r="H201">
            <v>11144</v>
          </cell>
          <cell r="I201">
            <v>10572</v>
          </cell>
          <cell r="J201">
            <v>10432</v>
          </cell>
          <cell r="K201">
            <v>10269</v>
          </cell>
          <cell r="L201">
            <v>0</v>
          </cell>
        </row>
        <row r="202">
          <cell r="B202" t="str">
            <v>46:Placing</v>
          </cell>
          <cell r="C202">
            <v>0</v>
          </cell>
          <cell r="D202" t="str">
            <v>Placing</v>
          </cell>
          <cell r="E202">
            <v>0</v>
          </cell>
          <cell r="F202">
            <v>4</v>
          </cell>
          <cell r="G202">
            <v>1</v>
          </cell>
          <cell r="H202">
            <v>6</v>
          </cell>
          <cell r="I202">
            <v>5</v>
          </cell>
          <cell r="J202">
            <v>3</v>
          </cell>
          <cell r="K202">
            <v>2</v>
          </cell>
          <cell r="L202">
            <v>0</v>
          </cell>
        </row>
        <row r="203">
          <cell r="B203">
            <v>46</v>
          </cell>
          <cell r="C203" t="str">
            <v>Boys Under 13s</v>
          </cell>
          <cell r="D203" t="str">
            <v>Swimmer</v>
          </cell>
          <cell r="E203" t="str">
            <v>Relay Team</v>
          </cell>
          <cell r="F203" t="str">
            <v>Relay Team</v>
          </cell>
          <cell r="G203" t="str">
            <v>Relay Team</v>
          </cell>
          <cell r="H203" t="str">
            <v>Relay Team</v>
          </cell>
          <cell r="I203" t="str">
            <v>Relay Team</v>
          </cell>
          <cell r="J203" t="str">
            <v>Relay Team</v>
          </cell>
          <cell r="K203" t="str">
            <v>Relay Team</v>
          </cell>
          <cell r="L203" t="str">
            <v>Relay Team</v>
          </cell>
        </row>
        <row r="204">
          <cell r="B204" t="str">
            <v>46: DQ Reason</v>
          </cell>
          <cell r="C204" t="str">
            <v>4x25m Freestyle Relay</v>
          </cell>
          <cell r="D204" t="str">
            <v>DQ Reason</v>
          </cell>
          <cell r="E204">
            <v>0</v>
          </cell>
          <cell r="F204">
            <v>0</v>
          </cell>
          <cell r="G204">
            <v>0</v>
          </cell>
          <cell r="H204">
            <v>0</v>
          </cell>
          <cell r="I204">
            <v>0</v>
          </cell>
          <cell r="J204">
            <v>0</v>
          </cell>
          <cell r="K204">
            <v>0</v>
          </cell>
          <cell r="L204">
            <v>0</v>
          </cell>
        </row>
        <row r="205">
          <cell r="B205">
            <v>47</v>
          </cell>
          <cell r="C205" t="str">
            <v>Event 47</v>
          </cell>
          <cell r="D205" t="str">
            <v>Time</v>
          </cell>
          <cell r="E205">
            <v>0</v>
          </cell>
          <cell r="F205">
            <v>21193</v>
          </cell>
          <cell r="G205">
            <v>20943</v>
          </cell>
          <cell r="H205">
            <v>23191</v>
          </cell>
          <cell r="I205">
            <v>21966</v>
          </cell>
          <cell r="J205">
            <v>21506</v>
          </cell>
          <cell r="K205">
            <v>22763</v>
          </cell>
          <cell r="L205">
            <v>0</v>
          </cell>
        </row>
        <row r="206">
          <cell r="B206" t="str">
            <v>47:Placing</v>
          </cell>
          <cell r="C206">
            <v>0</v>
          </cell>
          <cell r="D206" t="str">
            <v>Placing</v>
          </cell>
          <cell r="E206">
            <v>0</v>
          </cell>
          <cell r="F206">
            <v>0</v>
          </cell>
          <cell r="G206">
            <v>0</v>
          </cell>
          <cell r="H206">
            <v>4</v>
          </cell>
          <cell r="I206">
            <v>2</v>
          </cell>
          <cell r="J206">
            <v>1</v>
          </cell>
          <cell r="K206">
            <v>3</v>
          </cell>
          <cell r="L206">
            <v>0</v>
          </cell>
        </row>
        <row r="207">
          <cell r="B207">
            <v>47</v>
          </cell>
          <cell r="C207" t="str">
            <v xml:space="preserve">Mixed  </v>
          </cell>
          <cell r="D207" t="str">
            <v>Swimmer</v>
          </cell>
          <cell r="E207" t="str">
            <v>Check for DQ</v>
          </cell>
          <cell r="F207" t="str">
            <v>Check for DQ</v>
          </cell>
          <cell r="G207" t="str">
            <v>Check for DQ</v>
          </cell>
          <cell r="H207" t="str">
            <v>Check for DQ</v>
          </cell>
          <cell r="I207" t="str">
            <v>Check for DQ</v>
          </cell>
          <cell r="J207" t="str">
            <v>Check for DQ</v>
          </cell>
          <cell r="K207" t="str">
            <v>Check for DQ</v>
          </cell>
          <cell r="L207" t="str">
            <v>Check for DQ</v>
          </cell>
        </row>
        <row r="208">
          <cell r="B208" t="str">
            <v>47: DQ Reason</v>
          </cell>
          <cell r="C208" t="str">
            <v>8x25m Squadron</v>
          </cell>
          <cell r="D208" t="str">
            <v>DQ Reason</v>
          </cell>
          <cell r="E208">
            <v>0</v>
          </cell>
          <cell r="F208">
            <v>10.11</v>
          </cell>
          <cell r="G208">
            <v>4.4000000000000004</v>
          </cell>
          <cell r="H208">
            <v>0</v>
          </cell>
          <cell r="I208">
            <v>0</v>
          </cell>
          <cell r="J208">
            <v>0</v>
          </cell>
          <cell r="K208">
            <v>0</v>
          </cell>
          <cell r="L208">
            <v>0</v>
          </cell>
        </row>
        <row r="209">
          <cell r="B209">
            <v>48</v>
          </cell>
          <cell r="C209" t="str">
            <v>Event 48</v>
          </cell>
          <cell r="D209" t="str">
            <v>Time</v>
          </cell>
          <cell r="E209">
            <v>0</v>
          </cell>
          <cell r="F209">
            <v>0</v>
          </cell>
          <cell r="G209">
            <v>0</v>
          </cell>
          <cell r="H209">
            <v>0</v>
          </cell>
          <cell r="I209">
            <v>0</v>
          </cell>
          <cell r="J209">
            <v>0</v>
          </cell>
          <cell r="K209">
            <v>0</v>
          </cell>
          <cell r="L209">
            <v>0</v>
          </cell>
        </row>
        <row r="210">
          <cell r="B210" t="str">
            <v>48:Placing</v>
          </cell>
          <cell r="C210">
            <v>0</v>
          </cell>
          <cell r="D210" t="str">
            <v>Placing</v>
          </cell>
          <cell r="E210">
            <v>0</v>
          </cell>
          <cell r="F210">
            <v>0</v>
          </cell>
          <cell r="G210">
            <v>0</v>
          </cell>
          <cell r="H210">
            <v>0</v>
          </cell>
          <cell r="I210">
            <v>0</v>
          </cell>
          <cell r="J210">
            <v>0</v>
          </cell>
          <cell r="K210">
            <v>0</v>
          </cell>
          <cell r="L210">
            <v>0</v>
          </cell>
        </row>
        <row r="211">
          <cell r="B211">
            <v>48</v>
          </cell>
          <cell r="C211" t="str">
            <v xml:space="preserve">   </v>
          </cell>
          <cell r="D211" t="str">
            <v>Swimmer</v>
          </cell>
          <cell r="E211" t="str">
            <v>Not Provided</v>
          </cell>
          <cell r="F211" t="str">
            <v>Not Provided</v>
          </cell>
          <cell r="G211" t="str">
            <v>Not Provided</v>
          </cell>
          <cell r="H211" t="str">
            <v>Not Provided</v>
          </cell>
          <cell r="I211" t="str">
            <v>Not Provided</v>
          </cell>
          <cell r="J211" t="str">
            <v>Not Provided</v>
          </cell>
          <cell r="K211" t="str">
            <v>Not Provided</v>
          </cell>
          <cell r="L211" t="str">
            <v>Not Provided</v>
          </cell>
        </row>
        <row r="212">
          <cell r="B212" t="str">
            <v>48: DQ Reason</v>
          </cell>
          <cell r="C212" t="str">
            <v xml:space="preserve">   </v>
          </cell>
          <cell r="D212" t="str">
            <v>DQ Reason</v>
          </cell>
          <cell r="E212">
            <v>0</v>
          </cell>
          <cell r="F212">
            <v>0</v>
          </cell>
          <cell r="G212">
            <v>0</v>
          </cell>
          <cell r="H212">
            <v>0</v>
          </cell>
          <cell r="I212">
            <v>0</v>
          </cell>
          <cell r="J212">
            <v>0</v>
          </cell>
          <cell r="K212">
            <v>0</v>
          </cell>
          <cell r="L212">
            <v>0</v>
          </cell>
        </row>
        <row r="213">
          <cell r="B213">
            <v>49</v>
          </cell>
          <cell r="C213" t="str">
            <v>Event 49</v>
          </cell>
          <cell r="D213" t="str">
            <v>Time</v>
          </cell>
          <cell r="E213">
            <v>0</v>
          </cell>
          <cell r="F213">
            <v>0</v>
          </cell>
          <cell r="G213">
            <v>0</v>
          </cell>
          <cell r="H213">
            <v>0</v>
          </cell>
          <cell r="I213">
            <v>0</v>
          </cell>
          <cell r="J213">
            <v>0</v>
          </cell>
          <cell r="K213">
            <v>0</v>
          </cell>
          <cell r="L213">
            <v>0</v>
          </cell>
        </row>
        <row r="214">
          <cell r="B214" t="str">
            <v>49:Placing</v>
          </cell>
          <cell r="C214">
            <v>0</v>
          </cell>
          <cell r="D214" t="str">
            <v>Placing</v>
          </cell>
          <cell r="E214">
            <v>0</v>
          </cell>
          <cell r="F214">
            <v>0</v>
          </cell>
          <cell r="G214">
            <v>0</v>
          </cell>
          <cell r="H214">
            <v>0</v>
          </cell>
          <cell r="I214">
            <v>0</v>
          </cell>
          <cell r="J214">
            <v>0</v>
          </cell>
          <cell r="K214">
            <v>0</v>
          </cell>
          <cell r="L214">
            <v>0</v>
          </cell>
        </row>
        <row r="215">
          <cell r="B215">
            <v>49</v>
          </cell>
          <cell r="C215" t="str">
            <v xml:space="preserve">   </v>
          </cell>
          <cell r="D215" t="str">
            <v>Swimmer</v>
          </cell>
          <cell r="E215" t="str">
            <v>Not Provided</v>
          </cell>
          <cell r="F215" t="str">
            <v>Not Provided</v>
          </cell>
          <cell r="G215" t="str">
            <v>Not Provided</v>
          </cell>
          <cell r="H215" t="str">
            <v>Not Provided</v>
          </cell>
          <cell r="I215" t="str">
            <v>Not Provided</v>
          </cell>
          <cell r="J215" t="str">
            <v>Not Provided</v>
          </cell>
          <cell r="K215" t="str">
            <v>Not Provided</v>
          </cell>
          <cell r="L215" t="str">
            <v>Not Provided</v>
          </cell>
        </row>
        <row r="216">
          <cell r="B216" t="str">
            <v>49: DQ Reason</v>
          </cell>
          <cell r="C216" t="str">
            <v xml:space="preserve">   </v>
          </cell>
          <cell r="D216" t="str">
            <v>DQ Reason</v>
          </cell>
          <cell r="E216">
            <v>0</v>
          </cell>
          <cell r="F216">
            <v>0</v>
          </cell>
          <cell r="G216">
            <v>0</v>
          </cell>
          <cell r="H216">
            <v>0</v>
          </cell>
          <cell r="I216">
            <v>0</v>
          </cell>
          <cell r="J216">
            <v>0</v>
          </cell>
          <cell r="K216">
            <v>0</v>
          </cell>
          <cell r="L216">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P74"/>
  <sheetViews>
    <sheetView tabSelected="1" topLeftCell="A49" zoomScale="85" zoomScaleNormal="85" workbookViewId="0">
      <selection activeCell="L72" sqref="A1:L72"/>
    </sheetView>
  </sheetViews>
  <sheetFormatPr defaultRowHeight="15"/>
  <cols>
    <col min="1" max="1" width="4.85546875" style="36" customWidth="1"/>
    <col min="2" max="4" width="9.140625" style="36"/>
    <col min="5" max="5" width="19.140625" style="36" bestFit="1" customWidth="1"/>
    <col min="6" max="6" width="17.7109375" style="36" bestFit="1" customWidth="1"/>
    <col min="7" max="7" width="17.42578125" style="36" bestFit="1" customWidth="1"/>
    <col min="8" max="8" width="16.140625" style="36" bestFit="1" customWidth="1"/>
    <col min="9" max="9" width="19.85546875" style="36" customWidth="1"/>
    <col min="10" max="10" width="9.140625" style="36"/>
    <col min="11" max="11" width="7.5703125" style="36" customWidth="1"/>
    <col min="12" max="12" width="7.5703125" style="52" customWidth="1"/>
    <col min="13" max="13" width="9.140625" style="52"/>
    <col min="14" max="15" width="9.140625" style="36"/>
    <col min="17" max="16384" width="9.140625" style="36"/>
  </cols>
  <sheetData>
    <row r="1" spans="1:15" ht="20.25">
      <c r="A1" s="75" t="s">
        <v>105</v>
      </c>
      <c r="B1" s="75"/>
      <c r="C1" s="75"/>
      <c r="D1" s="75"/>
      <c r="E1" s="75"/>
      <c r="F1" s="75"/>
      <c r="G1" s="75"/>
      <c r="H1" s="75"/>
      <c r="I1" s="75"/>
      <c r="J1" s="75"/>
      <c r="K1" s="75"/>
      <c r="L1" s="53"/>
      <c r="M1" s="3"/>
    </row>
    <row r="2" spans="1:15">
      <c r="A2" s="37"/>
      <c r="B2" s="38"/>
      <c r="C2" s="38"/>
      <c r="D2" s="38"/>
      <c r="E2" s="38"/>
      <c r="F2" s="38"/>
      <c r="G2" s="38"/>
      <c r="H2" s="38"/>
      <c r="I2" s="38"/>
      <c r="J2" s="39" t="s">
        <v>0</v>
      </c>
      <c r="K2" s="39" t="s">
        <v>1</v>
      </c>
      <c r="L2" s="39"/>
      <c r="M2" s="3"/>
      <c r="N2" s="65" t="s">
        <v>263</v>
      </c>
      <c r="O2" s="65" t="s">
        <v>307</v>
      </c>
    </row>
    <row r="3" spans="1:15">
      <c r="A3" s="40">
        <v>1</v>
      </c>
      <c r="B3" s="2" t="s">
        <v>2</v>
      </c>
      <c r="C3" s="41" t="s">
        <v>3</v>
      </c>
      <c r="D3" s="42">
        <v>25</v>
      </c>
      <c r="E3" s="2" t="s">
        <v>4</v>
      </c>
      <c r="F3" s="2" t="s">
        <v>18</v>
      </c>
      <c r="G3" s="41"/>
      <c r="H3" s="41"/>
      <c r="I3" s="43"/>
      <c r="J3" s="44" t="s">
        <v>173</v>
      </c>
      <c r="K3" s="44">
        <v>5</v>
      </c>
      <c r="L3" s="66" t="s">
        <v>308</v>
      </c>
      <c r="M3" s="3">
        <v>1</v>
      </c>
      <c r="N3" s="62" t="s">
        <v>217</v>
      </c>
      <c r="O3" s="63" t="s">
        <v>264</v>
      </c>
    </row>
    <row r="4" spans="1:15">
      <c r="A4" s="40">
        <v>2</v>
      </c>
      <c r="B4" s="2" t="s">
        <v>6</v>
      </c>
      <c r="C4" s="41" t="s">
        <v>3</v>
      </c>
      <c r="D4" s="42">
        <v>25</v>
      </c>
      <c r="E4" s="2" t="s">
        <v>4</v>
      </c>
      <c r="F4" s="2" t="s">
        <v>7</v>
      </c>
      <c r="G4" s="41"/>
      <c r="H4" s="41"/>
      <c r="I4" s="43"/>
      <c r="J4" s="44" t="s">
        <v>174</v>
      </c>
      <c r="K4" s="44">
        <v>5</v>
      </c>
      <c r="L4" s="66"/>
      <c r="M4" s="3"/>
      <c r="N4" s="64" t="s">
        <v>218</v>
      </c>
      <c r="O4" s="63" t="s">
        <v>265</v>
      </c>
    </row>
    <row r="5" spans="1:15">
      <c r="A5" s="40">
        <v>3</v>
      </c>
      <c r="B5" s="2" t="s">
        <v>2</v>
      </c>
      <c r="C5" s="41" t="s">
        <v>8</v>
      </c>
      <c r="D5" s="42">
        <v>50</v>
      </c>
      <c r="E5" s="2" t="s">
        <v>9</v>
      </c>
      <c r="F5" s="2" t="s">
        <v>10</v>
      </c>
      <c r="G5" s="41"/>
      <c r="H5" s="41"/>
      <c r="I5" s="43"/>
      <c r="J5" s="44" t="s">
        <v>175</v>
      </c>
      <c r="K5" s="44">
        <v>4</v>
      </c>
      <c r="L5" s="66"/>
      <c r="M5" s="3"/>
      <c r="N5" s="64" t="s">
        <v>219</v>
      </c>
      <c r="O5" s="63" t="s">
        <v>266</v>
      </c>
    </row>
    <row r="6" spans="1:15">
      <c r="A6" s="40">
        <v>4</v>
      </c>
      <c r="B6" s="2" t="s">
        <v>6</v>
      </c>
      <c r="C6" s="41" t="s">
        <v>8</v>
      </c>
      <c r="D6" s="42">
        <v>50</v>
      </c>
      <c r="E6" s="2" t="s">
        <v>9</v>
      </c>
      <c r="F6" s="2" t="s">
        <v>55</v>
      </c>
      <c r="G6" s="41"/>
      <c r="H6" s="41"/>
      <c r="I6" s="43"/>
      <c r="J6" s="44" t="s">
        <v>176</v>
      </c>
      <c r="K6" s="44">
        <v>2</v>
      </c>
      <c r="L6" s="66"/>
      <c r="M6" s="3"/>
      <c r="N6" s="64" t="s">
        <v>220</v>
      </c>
      <c r="O6" s="63" t="s">
        <v>267</v>
      </c>
    </row>
    <row r="7" spans="1:15">
      <c r="A7" s="40">
        <v>5</v>
      </c>
      <c r="B7" s="2" t="s">
        <v>2</v>
      </c>
      <c r="C7" s="41" t="s">
        <v>11</v>
      </c>
      <c r="D7" s="42">
        <v>50</v>
      </c>
      <c r="E7" s="2" t="s">
        <v>12</v>
      </c>
      <c r="F7" s="2" t="s">
        <v>38</v>
      </c>
      <c r="G7" s="41"/>
      <c r="H7" s="41"/>
      <c r="I7" s="43"/>
      <c r="J7" s="44" t="s">
        <v>177</v>
      </c>
      <c r="K7" s="44">
        <v>2</v>
      </c>
      <c r="L7" s="66" t="s">
        <v>308</v>
      </c>
      <c r="M7" s="3">
        <v>1</v>
      </c>
      <c r="N7" s="62" t="s">
        <v>221</v>
      </c>
      <c r="O7" s="63" t="s">
        <v>268</v>
      </c>
    </row>
    <row r="8" spans="1:15">
      <c r="A8" s="40">
        <v>6</v>
      </c>
      <c r="B8" s="2" t="s">
        <v>6</v>
      </c>
      <c r="C8" s="41" t="s">
        <v>11</v>
      </c>
      <c r="D8" s="42">
        <v>50</v>
      </c>
      <c r="E8" s="2" t="s">
        <v>12</v>
      </c>
      <c r="F8" s="2" t="s">
        <v>14</v>
      </c>
      <c r="G8" s="41"/>
      <c r="H8" s="41"/>
      <c r="I8" s="43"/>
      <c r="J8" s="44" t="s">
        <v>178</v>
      </c>
      <c r="K8" s="44">
        <v>3</v>
      </c>
      <c r="L8" s="66"/>
      <c r="M8" s="3">
        <v>1</v>
      </c>
      <c r="N8" s="64" t="s">
        <v>222</v>
      </c>
      <c r="O8" s="63" t="s">
        <v>269</v>
      </c>
    </row>
    <row r="9" spans="1:15">
      <c r="A9" s="40">
        <v>7</v>
      </c>
      <c r="B9" s="2" t="s">
        <v>2</v>
      </c>
      <c r="C9" s="41" t="s">
        <v>15</v>
      </c>
      <c r="D9" s="42">
        <v>25</v>
      </c>
      <c r="E9" s="2" t="s">
        <v>4</v>
      </c>
      <c r="F9" s="2" t="s">
        <v>5</v>
      </c>
      <c r="G9" s="41"/>
      <c r="H9" s="41"/>
      <c r="I9" s="43"/>
      <c r="J9" s="44" t="s">
        <v>179</v>
      </c>
      <c r="K9" s="44">
        <v>4</v>
      </c>
      <c r="L9" s="66" t="s">
        <v>308</v>
      </c>
      <c r="M9" s="3">
        <v>1</v>
      </c>
      <c r="N9" s="64" t="s">
        <v>223</v>
      </c>
      <c r="O9" s="63" t="s">
        <v>144</v>
      </c>
    </row>
    <row r="10" spans="1:15">
      <c r="A10" s="40">
        <v>8</v>
      </c>
      <c r="B10" s="2" t="s">
        <v>6</v>
      </c>
      <c r="C10" s="41" t="s">
        <v>15</v>
      </c>
      <c r="D10" s="42">
        <v>25</v>
      </c>
      <c r="E10" s="2" t="s">
        <v>4</v>
      </c>
      <c r="F10" s="2" t="s">
        <v>16</v>
      </c>
      <c r="G10" s="41"/>
      <c r="H10" s="41"/>
      <c r="I10" s="43"/>
      <c r="J10" s="44" t="s">
        <v>180</v>
      </c>
      <c r="K10" s="44">
        <v>4</v>
      </c>
      <c r="L10" s="66" t="s">
        <v>308</v>
      </c>
      <c r="M10" s="3"/>
      <c r="N10" s="64" t="s">
        <v>224</v>
      </c>
      <c r="O10" s="63" t="s">
        <v>111</v>
      </c>
    </row>
    <row r="11" spans="1:15">
      <c r="A11" s="40">
        <v>9</v>
      </c>
      <c r="B11" s="2" t="s">
        <v>2</v>
      </c>
      <c r="C11" s="41" t="s">
        <v>3</v>
      </c>
      <c r="D11" s="42">
        <v>25</v>
      </c>
      <c r="E11" s="2" t="s">
        <v>17</v>
      </c>
      <c r="F11" s="2" t="s">
        <v>18</v>
      </c>
      <c r="G11" s="41"/>
      <c r="H11" s="41"/>
      <c r="I11" s="43"/>
      <c r="J11" s="44" t="s">
        <v>146</v>
      </c>
      <c r="K11" s="44">
        <v>2</v>
      </c>
      <c r="L11" s="66"/>
      <c r="M11" s="3"/>
      <c r="N11" s="64" t="s">
        <v>225</v>
      </c>
      <c r="O11" s="63" t="s">
        <v>223</v>
      </c>
    </row>
    <row r="12" spans="1:15">
      <c r="A12" s="40">
        <v>10</v>
      </c>
      <c r="B12" s="2" t="s">
        <v>6</v>
      </c>
      <c r="C12" s="41" t="s">
        <v>3</v>
      </c>
      <c r="D12" s="42">
        <v>25</v>
      </c>
      <c r="E12" s="2" t="s">
        <v>17</v>
      </c>
      <c r="F12" s="2" t="s">
        <v>7</v>
      </c>
      <c r="G12" s="41"/>
      <c r="H12" s="41"/>
      <c r="I12" s="43"/>
      <c r="J12" s="44" t="s">
        <v>181</v>
      </c>
      <c r="K12" s="44">
        <v>3</v>
      </c>
      <c r="L12" s="66" t="s">
        <v>308</v>
      </c>
      <c r="M12" s="3">
        <v>1</v>
      </c>
      <c r="N12" s="62" t="s">
        <v>226</v>
      </c>
      <c r="O12" s="63" t="s">
        <v>270</v>
      </c>
    </row>
    <row r="13" spans="1:15">
      <c r="A13" s="40">
        <v>11</v>
      </c>
      <c r="B13" s="2" t="s">
        <v>2</v>
      </c>
      <c r="C13" s="41" t="s">
        <v>8</v>
      </c>
      <c r="D13" s="42">
        <v>50</v>
      </c>
      <c r="E13" s="2" t="s">
        <v>4</v>
      </c>
      <c r="F13" s="2" t="s">
        <v>19</v>
      </c>
      <c r="G13" s="41"/>
      <c r="H13" s="41"/>
      <c r="I13" s="43"/>
      <c r="J13" s="44" t="s">
        <v>182</v>
      </c>
      <c r="K13" s="44">
        <v>4</v>
      </c>
      <c r="L13" s="66"/>
      <c r="M13" s="3"/>
      <c r="N13" s="64" t="s">
        <v>227</v>
      </c>
      <c r="O13" s="63" t="s">
        <v>271</v>
      </c>
    </row>
    <row r="14" spans="1:15">
      <c r="A14" s="40">
        <v>12</v>
      </c>
      <c r="B14" s="2" t="s">
        <v>6</v>
      </c>
      <c r="C14" s="41" t="s">
        <v>8</v>
      </c>
      <c r="D14" s="42">
        <v>50</v>
      </c>
      <c r="E14" s="2" t="s">
        <v>4</v>
      </c>
      <c r="F14" s="2" t="s">
        <v>14</v>
      </c>
      <c r="G14" s="41"/>
      <c r="H14" s="41"/>
      <c r="I14" s="43"/>
      <c r="J14" s="44" t="s">
        <v>183</v>
      </c>
      <c r="K14" s="44">
        <v>1</v>
      </c>
      <c r="L14" s="66"/>
      <c r="M14" s="3"/>
      <c r="N14" s="62" t="s">
        <v>228</v>
      </c>
      <c r="O14" s="63" t="s">
        <v>272</v>
      </c>
    </row>
    <row r="15" spans="1:15">
      <c r="A15" s="40">
        <v>13</v>
      </c>
      <c r="B15" s="2" t="s">
        <v>2</v>
      </c>
      <c r="C15" s="41" t="s">
        <v>11</v>
      </c>
      <c r="D15" s="42">
        <v>50</v>
      </c>
      <c r="E15" s="2" t="s">
        <v>9</v>
      </c>
      <c r="F15" s="2" t="s">
        <v>13</v>
      </c>
      <c r="G15" s="41"/>
      <c r="H15" s="41"/>
      <c r="I15" s="43"/>
      <c r="J15" s="44" t="s">
        <v>184</v>
      </c>
      <c r="K15" s="44">
        <v>6</v>
      </c>
      <c r="L15" s="66"/>
      <c r="M15" s="3"/>
      <c r="N15" s="62" t="s">
        <v>229</v>
      </c>
      <c r="O15" s="63" t="s">
        <v>273</v>
      </c>
    </row>
    <row r="16" spans="1:15">
      <c r="A16" s="40">
        <v>14</v>
      </c>
      <c r="B16" s="2" t="s">
        <v>6</v>
      </c>
      <c r="C16" s="41" t="s">
        <v>11</v>
      </c>
      <c r="D16" s="42">
        <v>50</v>
      </c>
      <c r="E16" s="2" t="s">
        <v>9</v>
      </c>
      <c r="F16" s="2" t="s">
        <v>55</v>
      </c>
      <c r="G16" s="41"/>
      <c r="H16" s="41"/>
      <c r="I16" s="43"/>
      <c r="J16" s="44" t="s">
        <v>185</v>
      </c>
      <c r="K16" s="44">
        <v>2</v>
      </c>
      <c r="L16" s="66"/>
      <c r="M16" s="3"/>
      <c r="N16" s="64" t="s">
        <v>230</v>
      </c>
      <c r="O16" s="63" t="s">
        <v>274</v>
      </c>
    </row>
    <row r="17" spans="1:15">
      <c r="A17" s="40">
        <v>15</v>
      </c>
      <c r="B17" s="2" t="s">
        <v>2</v>
      </c>
      <c r="C17" s="41" t="s">
        <v>15</v>
      </c>
      <c r="D17" s="41" t="s">
        <v>20</v>
      </c>
      <c r="E17" s="2" t="s">
        <v>21</v>
      </c>
      <c r="F17" s="54" t="s">
        <v>70</v>
      </c>
      <c r="G17" s="54" t="s">
        <v>5</v>
      </c>
      <c r="H17" s="54" t="s">
        <v>23</v>
      </c>
      <c r="I17" s="55" t="s">
        <v>18</v>
      </c>
      <c r="J17" s="41"/>
      <c r="K17" s="41"/>
      <c r="L17" s="67"/>
      <c r="M17" s="3"/>
      <c r="N17" s="62"/>
      <c r="O17" s="62"/>
    </row>
    <row r="18" spans="1:15">
      <c r="A18" s="45"/>
      <c r="B18" s="2"/>
      <c r="C18" s="2"/>
      <c r="D18" s="2"/>
      <c r="E18" s="2"/>
      <c r="F18" s="69" t="s">
        <v>106</v>
      </c>
      <c r="G18" s="70" t="s">
        <v>107</v>
      </c>
      <c r="H18" s="57" t="s">
        <v>108</v>
      </c>
      <c r="I18" s="71" t="s">
        <v>109</v>
      </c>
      <c r="J18" s="44" t="s">
        <v>186</v>
      </c>
      <c r="K18" s="44">
        <v>3</v>
      </c>
      <c r="L18" s="66"/>
      <c r="M18" s="3">
        <v>1</v>
      </c>
      <c r="N18" s="62" t="s">
        <v>231</v>
      </c>
      <c r="O18" s="63" t="s">
        <v>275</v>
      </c>
    </row>
    <row r="19" spans="1:15">
      <c r="A19" s="40">
        <v>16</v>
      </c>
      <c r="B19" s="2" t="s">
        <v>6</v>
      </c>
      <c r="C19" s="41" t="s">
        <v>15</v>
      </c>
      <c r="D19" s="41" t="s">
        <v>20</v>
      </c>
      <c r="E19" s="2" t="s">
        <v>21</v>
      </c>
      <c r="F19" s="57" t="s">
        <v>24</v>
      </c>
      <c r="G19" s="57" t="s">
        <v>25</v>
      </c>
      <c r="H19" s="57" t="s">
        <v>46</v>
      </c>
      <c r="I19" s="58" t="s">
        <v>16</v>
      </c>
      <c r="J19" s="41"/>
      <c r="K19" s="41"/>
      <c r="L19" s="67"/>
      <c r="M19" s="3"/>
      <c r="N19" s="62"/>
      <c r="O19" s="62"/>
    </row>
    <row r="20" spans="1:15">
      <c r="A20" s="45"/>
      <c r="B20" s="2"/>
      <c r="C20" s="2"/>
      <c r="D20" s="2"/>
      <c r="E20" s="2"/>
      <c r="F20" s="57" t="s">
        <v>110</v>
      </c>
      <c r="G20" s="70" t="s">
        <v>111</v>
      </c>
      <c r="H20" s="70" t="s">
        <v>112</v>
      </c>
      <c r="I20" s="58" t="s">
        <v>113</v>
      </c>
      <c r="J20" s="44" t="s">
        <v>187</v>
      </c>
      <c r="K20" s="44">
        <v>3</v>
      </c>
      <c r="L20" s="66"/>
      <c r="M20" s="3">
        <v>1</v>
      </c>
      <c r="N20" s="62" t="s">
        <v>232</v>
      </c>
      <c r="O20" s="63" t="s">
        <v>276</v>
      </c>
    </row>
    <row r="21" spans="1:15">
      <c r="A21" s="40">
        <v>17</v>
      </c>
      <c r="B21" s="2" t="s">
        <v>2</v>
      </c>
      <c r="C21" s="41" t="s">
        <v>3</v>
      </c>
      <c r="D21" s="41" t="s">
        <v>20</v>
      </c>
      <c r="E21" s="2" t="s">
        <v>27</v>
      </c>
      <c r="F21" s="57" t="s">
        <v>28</v>
      </c>
      <c r="G21" s="57" t="s">
        <v>29</v>
      </c>
      <c r="H21" s="57" t="s">
        <v>30</v>
      </c>
      <c r="I21" s="55" t="s">
        <v>78</v>
      </c>
      <c r="J21" s="41"/>
      <c r="K21" s="41"/>
      <c r="L21" s="67"/>
      <c r="M21" s="3"/>
      <c r="N21" s="62"/>
      <c r="O21" s="62"/>
    </row>
    <row r="22" spans="1:15">
      <c r="A22" s="45"/>
      <c r="B22" s="2"/>
      <c r="C22" s="2"/>
      <c r="D22" s="2"/>
      <c r="E22" s="2"/>
      <c r="F22" s="56" t="s">
        <v>114</v>
      </c>
      <c r="G22" s="70" t="s">
        <v>115</v>
      </c>
      <c r="H22" s="57" t="s">
        <v>116</v>
      </c>
      <c r="I22" s="71" t="s">
        <v>117</v>
      </c>
      <c r="J22" s="44" t="s">
        <v>188</v>
      </c>
      <c r="K22" s="44">
        <v>2</v>
      </c>
      <c r="L22" s="66"/>
      <c r="M22" s="3">
        <v>1</v>
      </c>
      <c r="N22" s="62" t="s">
        <v>233</v>
      </c>
      <c r="O22" s="63" t="s">
        <v>277</v>
      </c>
    </row>
    <row r="23" spans="1:15">
      <c r="A23" s="40">
        <v>18</v>
      </c>
      <c r="B23" s="2" t="s">
        <v>6</v>
      </c>
      <c r="C23" s="41" t="s">
        <v>3</v>
      </c>
      <c r="D23" s="41" t="s">
        <v>20</v>
      </c>
      <c r="E23" s="2" t="s">
        <v>27</v>
      </c>
      <c r="F23" s="57" t="s">
        <v>54</v>
      </c>
      <c r="G23" s="57" t="s">
        <v>32</v>
      </c>
      <c r="H23" s="57" t="s">
        <v>7</v>
      </c>
      <c r="I23" s="59" t="s">
        <v>33</v>
      </c>
      <c r="J23" s="41"/>
      <c r="K23" s="41"/>
      <c r="L23" s="67"/>
      <c r="M23" s="3"/>
      <c r="N23" s="62"/>
      <c r="O23" s="62"/>
    </row>
    <row r="24" spans="1:15">
      <c r="A24" s="45"/>
      <c r="B24" s="2"/>
      <c r="C24" s="2"/>
      <c r="D24" s="2"/>
      <c r="E24" s="2"/>
      <c r="F24" s="57" t="s">
        <v>118</v>
      </c>
      <c r="G24" s="70" t="s">
        <v>119</v>
      </c>
      <c r="H24" s="56" t="s">
        <v>120</v>
      </c>
      <c r="I24" s="58" t="s">
        <v>121</v>
      </c>
      <c r="J24" s="44" t="s">
        <v>189</v>
      </c>
      <c r="K24" s="44">
        <v>3</v>
      </c>
      <c r="L24" s="66"/>
      <c r="M24" s="3"/>
      <c r="N24" s="62" t="s">
        <v>234</v>
      </c>
      <c r="O24" s="63" t="s">
        <v>278</v>
      </c>
    </row>
    <row r="25" spans="1:15">
      <c r="A25" s="40">
        <v>19</v>
      </c>
      <c r="B25" s="2" t="s">
        <v>2</v>
      </c>
      <c r="C25" s="41" t="s">
        <v>8</v>
      </c>
      <c r="D25" s="41" t="s">
        <v>20</v>
      </c>
      <c r="E25" s="2" t="s">
        <v>21</v>
      </c>
      <c r="F25" s="57" t="s">
        <v>19</v>
      </c>
      <c r="G25" s="57" t="s">
        <v>30</v>
      </c>
      <c r="H25" s="57" t="s">
        <v>34</v>
      </c>
      <c r="I25" s="58" t="s">
        <v>10</v>
      </c>
      <c r="J25" s="41"/>
      <c r="K25" s="41"/>
      <c r="L25" s="67"/>
      <c r="M25" s="3"/>
      <c r="N25" s="62"/>
      <c r="O25" s="62"/>
    </row>
    <row r="26" spans="1:15">
      <c r="A26" s="45"/>
      <c r="B26" s="2"/>
      <c r="C26" s="2"/>
      <c r="D26" s="2"/>
      <c r="E26" s="2"/>
      <c r="F26" s="56" t="s">
        <v>122</v>
      </c>
      <c r="G26" s="57" t="s">
        <v>123</v>
      </c>
      <c r="H26" s="70" t="s">
        <v>124</v>
      </c>
      <c r="I26" s="71" t="s">
        <v>125</v>
      </c>
      <c r="J26" s="44" t="s">
        <v>190</v>
      </c>
      <c r="K26" s="44">
        <v>2</v>
      </c>
      <c r="L26" s="66"/>
      <c r="M26" s="3">
        <v>1</v>
      </c>
      <c r="N26" s="62" t="s">
        <v>235</v>
      </c>
      <c r="O26" s="63" t="s">
        <v>279</v>
      </c>
    </row>
    <row r="27" spans="1:15">
      <c r="A27" s="40">
        <v>20</v>
      </c>
      <c r="B27" s="2" t="s">
        <v>6</v>
      </c>
      <c r="C27" s="41" t="s">
        <v>8</v>
      </c>
      <c r="D27" s="41" t="s">
        <v>20</v>
      </c>
      <c r="E27" s="2" t="s">
        <v>21</v>
      </c>
      <c r="F27" s="57" t="s">
        <v>55</v>
      </c>
      <c r="G27" s="57" t="s">
        <v>35</v>
      </c>
      <c r="H27" s="57" t="s">
        <v>36</v>
      </c>
      <c r="I27" s="58" t="s">
        <v>14</v>
      </c>
      <c r="J27" s="41"/>
      <c r="K27" s="41"/>
      <c r="L27" s="67"/>
      <c r="M27" s="3"/>
      <c r="N27" s="62"/>
      <c r="O27" s="62"/>
    </row>
    <row r="28" spans="1:15">
      <c r="A28" s="45"/>
      <c r="B28" s="2"/>
      <c r="C28" s="2"/>
      <c r="D28" s="2"/>
      <c r="E28" s="2"/>
      <c r="F28" s="70" t="s">
        <v>126</v>
      </c>
      <c r="G28" s="70" t="s">
        <v>126</v>
      </c>
      <c r="H28" s="57" t="s">
        <v>127</v>
      </c>
      <c r="I28" s="58" t="s">
        <v>128</v>
      </c>
      <c r="J28" s="44" t="s">
        <v>191</v>
      </c>
      <c r="K28" s="44">
        <v>1</v>
      </c>
      <c r="L28" s="66"/>
      <c r="M28" s="3">
        <v>1</v>
      </c>
      <c r="N28" s="62" t="s">
        <v>236</v>
      </c>
      <c r="O28" s="63" t="s">
        <v>280</v>
      </c>
    </row>
    <row r="29" spans="1:15">
      <c r="A29" s="40">
        <v>21</v>
      </c>
      <c r="B29" s="2" t="s">
        <v>2</v>
      </c>
      <c r="C29" s="41" t="s">
        <v>11</v>
      </c>
      <c r="D29" s="41" t="s">
        <v>20</v>
      </c>
      <c r="E29" s="2" t="s">
        <v>27</v>
      </c>
      <c r="F29" s="57" t="s">
        <v>37</v>
      </c>
      <c r="G29" s="57" t="s">
        <v>19</v>
      </c>
      <c r="H29" s="57" t="s">
        <v>38</v>
      </c>
      <c r="I29" s="58" t="s">
        <v>13</v>
      </c>
      <c r="J29" s="41"/>
      <c r="K29" s="41"/>
      <c r="L29" s="67"/>
      <c r="M29" s="3"/>
      <c r="N29" s="62"/>
      <c r="O29" s="62"/>
    </row>
    <row r="30" spans="1:15">
      <c r="A30" s="45"/>
      <c r="B30" s="2"/>
      <c r="C30" s="2"/>
      <c r="D30" s="2"/>
      <c r="E30" s="2"/>
      <c r="F30" s="57" t="s">
        <v>129</v>
      </c>
      <c r="G30" s="70" t="s">
        <v>130</v>
      </c>
      <c r="H30" s="57" t="s">
        <v>131</v>
      </c>
      <c r="I30" s="58" t="s">
        <v>132</v>
      </c>
      <c r="J30" s="44" t="s">
        <v>192</v>
      </c>
      <c r="K30" s="44">
        <v>6</v>
      </c>
      <c r="L30" s="66"/>
      <c r="M30" s="3">
        <v>1</v>
      </c>
      <c r="N30" s="62" t="s">
        <v>237</v>
      </c>
      <c r="O30" s="63" t="s">
        <v>281</v>
      </c>
    </row>
    <row r="31" spans="1:15">
      <c r="A31" s="40">
        <v>22</v>
      </c>
      <c r="B31" s="2" t="s">
        <v>6</v>
      </c>
      <c r="C31" s="41" t="s">
        <v>11</v>
      </c>
      <c r="D31" s="41" t="s">
        <v>20</v>
      </c>
      <c r="E31" s="2" t="s">
        <v>27</v>
      </c>
      <c r="F31" s="57" t="s">
        <v>40</v>
      </c>
      <c r="G31" s="57" t="s">
        <v>14</v>
      </c>
      <c r="H31" s="57" t="s">
        <v>36</v>
      </c>
      <c r="I31" s="58" t="s">
        <v>43</v>
      </c>
      <c r="J31" s="41"/>
      <c r="K31" s="41"/>
      <c r="L31" s="67"/>
      <c r="M31" s="3"/>
      <c r="N31" s="62"/>
      <c r="O31" s="62"/>
    </row>
    <row r="32" spans="1:15">
      <c r="A32" s="45"/>
      <c r="B32" s="2"/>
      <c r="C32" s="2"/>
      <c r="D32" s="2"/>
      <c r="E32" s="2"/>
      <c r="F32" s="70" t="s">
        <v>133</v>
      </c>
      <c r="G32" s="57" t="s">
        <v>134</v>
      </c>
      <c r="H32" s="56" t="s">
        <v>135</v>
      </c>
      <c r="I32" s="58" t="s">
        <v>136</v>
      </c>
      <c r="J32" s="44" t="s">
        <v>193</v>
      </c>
      <c r="K32" s="44">
        <v>1</v>
      </c>
      <c r="L32" s="66"/>
      <c r="M32" s="3">
        <v>1</v>
      </c>
      <c r="N32" s="62" t="s">
        <v>238</v>
      </c>
      <c r="O32" s="63" t="s">
        <v>282</v>
      </c>
    </row>
    <row r="33" spans="1:15">
      <c r="A33" s="40">
        <v>23</v>
      </c>
      <c r="B33" s="2" t="s">
        <v>2</v>
      </c>
      <c r="C33" s="41" t="s">
        <v>15</v>
      </c>
      <c r="D33" s="42">
        <v>25</v>
      </c>
      <c r="E33" s="2" t="s">
        <v>9</v>
      </c>
      <c r="F33" s="2" t="s">
        <v>18</v>
      </c>
      <c r="G33" s="41"/>
      <c r="H33" s="41"/>
      <c r="I33" s="43"/>
      <c r="J33" s="44" t="s">
        <v>194</v>
      </c>
      <c r="K33" s="44">
        <v>1</v>
      </c>
      <c r="L33" s="66"/>
      <c r="M33" s="3">
        <v>1</v>
      </c>
      <c r="N33" s="62" t="s">
        <v>239</v>
      </c>
      <c r="O33" s="63" t="s">
        <v>283</v>
      </c>
    </row>
    <row r="34" spans="1:15">
      <c r="A34" s="40">
        <v>24</v>
      </c>
      <c r="B34" s="2" t="s">
        <v>6</v>
      </c>
      <c r="C34" s="41" t="s">
        <v>15</v>
      </c>
      <c r="D34" s="42">
        <v>25</v>
      </c>
      <c r="E34" s="2" t="s">
        <v>9</v>
      </c>
      <c r="F34" s="2" t="s">
        <v>46</v>
      </c>
      <c r="G34" s="41"/>
      <c r="H34" s="41"/>
      <c r="I34" s="43"/>
      <c r="J34" s="44" t="s">
        <v>195</v>
      </c>
      <c r="K34" s="44">
        <v>4</v>
      </c>
      <c r="L34" s="66" t="s">
        <v>308</v>
      </c>
      <c r="M34" s="3">
        <v>1</v>
      </c>
      <c r="N34" s="64" t="s">
        <v>240</v>
      </c>
      <c r="O34" s="63" t="s">
        <v>241</v>
      </c>
    </row>
    <row r="35" spans="1:15">
      <c r="A35" s="40">
        <v>25</v>
      </c>
      <c r="B35" s="2" t="s">
        <v>2</v>
      </c>
      <c r="C35" s="41" t="s">
        <v>3</v>
      </c>
      <c r="D35" s="42">
        <v>25</v>
      </c>
      <c r="E35" s="2" t="s">
        <v>12</v>
      </c>
      <c r="F35" s="2" t="s">
        <v>30</v>
      </c>
      <c r="G35" s="41"/>
      <c r="H35" s="41"/>
      <c r="I35" s="43"/>
      <c r="J35" s="44" t="s">
        <v>196</v>
      </c>
      <c r="K35" s="44">
        <v>1</v>
      </c>
      <c r="L35" s="66" t="s">
        <v>308</v>
      </c>
      <c r="M35" s="3">
        <v>1</v>
      </c>
      <c r="N35" s="64" t="s">
        <v>241</v>
      </c>
      <c r="O35" s="63" t="s">
        <v>284</v>
      </c>
    </row>
    <row r="36" spans="1:15">
      <c r="A36" s="40">
        <v>26</v>
      </c>
      <c r="B36" s="2" t="s">
        <v>6</v>
      </c>
      <c r="C36" s="41" t="s">
        <v>3</v>
      </c>
      <c r="D36" s="42">
        <v>25</v>
      </c>
      <c r="E36" s="2" t="s">
        <v>12</v>
      </c>
      <c r="F36" s="2" t="s">
        <v>32</v>
      </c>
      <c r="G36" s="41"/>
      <c r="H36" s="41"/>
      <c r="I36" s="43"/>
      <c r="J36" s="44" t="s">
        <v>197</v>
      </c>
      <c r="K36" s="44">
        <v>3</v>
      </c>
      <c r="L36" s="66"/>
      <c r="M36" s="3"/>
      <c r="N36" s="64" t="s">
        <v>242</v>
      </c>
      <c r="O36" s="63" t="s">
        <v>285</v>
      </c>
    </row>
    <row r="37" spans="1:15">
      <c r="A37" s="40">
        <v>27</v>
      </c>
      <c r="B37" s="2" t="s">
        <v>2</v>
      </c>
      <c r="C37" s="41" t="s">
        <v>8</v>
      </c>
      <c r="D37" s="42">
        <v>25</v>
      </c>
      <c r="E37" s="2" t="s">
        <v>17</v>
      </c>
      <c r="F37" s="2" t="s">
        <v>10</v>
      </c>
      <c r="G37" s="41"/>
      <c r="H37" s="41"/>
      <c r="I37" s="43"/>
      <c r="J37" s="44" t="s">
        <v>198</v>
      </c>
      <c r="K37" s="44">
        <v>5</v>
      </c>
      <c r="L37" s="66"/>
      <c r="M37" s="3"/>
      <c r="N37" s="62" t="s">
        <v>143</v>
      </c>
      <c r="O37" s="63" t="s">
        <v>286</v>
      </c>
    </row>
    <row r="38" spans="1:15">
      <c r="A38" s="40">
        <v>28</v>
      </c>
      <c r="B38" s="2" t="s">
        <v>6</v>
      </c>
      <c r="C38" s="41" t="s">
        <v>8</v>
      </c>
      <c r="D38" s="42">
        <v>25</v>
      </c>
      <c r="E38" s="2" t="s">
        <v>17</v>
      </c>
      <c r="F38" s="2" t="s">
        <v>36</v>
      </c>
      <c r="G38" s="41"/>
      <c r="H38" s="41"/>
      <c r="I38" s="43"/>
      <c r="J38" s="44" t="s">
        <v>123</v>
      </c>
      <c r="K38" s="44">
        <v>1</v>
      </c>
      <c r="L38" s="66" t="s">
        <v>308</v>
      </c>
      <c r="M38" s="3">
        <v>1</v>
      </c>
      <c r="N38" s="64" t="s">
        <v>243</v>
      </c>
      <c r="O38" s="63" t="s">
        <v>287</v>
      </c>
    </row>
    <row r="39" spans="1:15">
      <c r="A39" s="40">
        <v>29</v>
      </c>
      <c r="B39" s="2" t="s">
        <v>2</v>
      </c>
      <c r="C39" s="41" t="s">
        <v>11</v>
      </c>
      <c r="D39" s="42">
        <v>50</v>
      </c>
      <c r="E39" s="2" t="s">
        <v>4</v>
      </c>
      <c r="F39" s="2" t="s">
        <v>38</v>
      </c>
      <c r="G39" s="41"/>
      <c r="H39" s="41"/>
      <c r="I39" s="43"/>
      <c r="J39" s="44" t="s">
        <v>199</v>
      </c>
      <c r="K39" s="44">
        <v>5</v>
      </c>
      <c r="L39" s="66"/>
      <c r="M39" s="3"/>
      <c r="N39" s="62" t="s">
        <v>244</v>
      </c>
      <c r="O39" s="63" t="s">
        <v>288</v>
      </c>
    </row>
    <row r="40" spans="1:15">
      <c r="A40" s="40">
        <v>30</v>
      </c>
      <c r="B40" s="2" t="s">
        <v>6</v>
      </c>
      <c r="C40" s="41" t="s">
        <v>11</v>
      </c>
      <c r="D40" s="42">
        <v>50</v>
      </c>
      <c r="E40" s="2" t="s">
        <v>4</v>
      </c>
      <c r="F40" s="2" t="s">
        <v>43</v>
      </c>
      <c r="G40" s="41"/>
      <c r="H40" s="41"/>
      <c r="I40" s="43"/>
      <c r="J40" s="44" t="s">
        <v>200</v>
      </c>
      <c r="K40" s="44">
        <v>3</v>
      </c>
      <c r="L40" s="66"/>
      <c r="M40" s="3"/>
      <c r="N40" s="64" t="s">
        <v>245</v>
      </c>
      <c r="O40" s="63" t="s">
        <v>289</v>
      </c>
    </row>
    <row r="41" spans="1:15">
      <c r="A41" s="40">
        <v>31</v>
      </c>
      <c r="B41" s="2" t="s">
        <v>2</v>
      </c>
      <c r="C41" s="41" t="s">
        <v>15</v>
      </c>
      <c r="D41" s="42">
        <v>25</v>
      </c>
      <c r="E41" s="2" t="s">
        <v>12</v>
      </c>
      <c r="F41" s="2" t="s">
        <v>18</v>
      </c>
      <c r="G41" s="41"/>
      <c r="H41" s="41"/>
      <c r="I41" s="46"/>
      <c r="J41" s="44" t="s">
        <v>201</v>
      </c>
      <c r="K41" s="44">
        <v>2</v>
      </c>
      <c r="L41" s="66" t="s">
        <v>308</v>
      </c>
      <c r="M41" s="3">
        <v>1</v>
      </c>
      <c r="N41" s="62" t="s">
        <v>246</v>
      </c>
      <c r="O41" s="63" t="s">
        <v>290</v>
      </c>
    </row>
    <row r="42" spans="1:15">
      <c r="A42" s="40">
        <v>32</v>
      </c>
      <c r="B42" s="2" t="s">
        <v>6</v>
      </c>
      <c r="C42" s="41" t="s">
        <v>15</v>
      </c>
      <c r="D42" s="42">
        <v>25</v>
      </c>
      <c r="E42" s="2" t="s">
        <v>12</v>
      </c>
      <c r="F42" s="2" t="s">
        <v>86</v>
      </c>
      <c r="G42" s="41"/>
      <c r="H42" s="41"/>
      <c r="I42" s="43"/>
      <c r="J42" s="44" t="s">
        <v>202</v>
      </c>
      <c r="K42" s="44">
        <v>5</v>
      </c>
      <c r="L42" s="66"/>
      <c r="M42" s="3"/>
      <c r="N42" s="62" t="s">
        <v>247</v>
      </c>
      <c r="O42" s="63" t="s">
        <v>291</v>
      </c>
    </row>
    <row r="43" spans="1:15">
      <c r="A43" s="40">
        <v>33</v>
      </c>
      <c r="B43" s="2" t="s">
        <v>2</v>
      </c>
      <c r="C43" s="41" t="s">
        <v>3</v>
      </c>
      <c r="D43" s="42">
        <v>25</v>
      </c>
      <c r="E43" s="2" t="s">
        <v>9</v>
      </c>
      <c r="F43" s="2" t="s">
        <v>30</v>
      </c>
      <c r="G43" s="41"/>
      <c r="H43" s="41"/>
      <c r="I43" s="47"/>
      <c r="J43" s="44" t="s">
        <v>203</v>
      </c>
      <c r="K43" s="44">
        <v>2</v>
      </c>
      <c r="L43" s="66" t="s">
        <v>308</v>
      </c>
      <c r="M43" s="3">
        <v>1</v>
      </c>
      <c r="N43" s="62" t="s">
        <v>248</v>
      </c>
      <c r="O43" s="63" t="s">
        <v>292</v>
      </c>
    </row>
    <row r="44" spans="1:15">
      <c r="A44" s="40">
        <v>34</v>
      </c>
      <c r="B44" s="2" t="s">
        <v>6</v>
      </c>
      <c r="C44" s="41" t="s">
        <v>3</v>
      </c>
      <c r="D44" s="42">
        <v>25</v>
      </c>
      <c r="E44" s="2" t="s">
        <v>9</v>
      </c>
      <c r="F44" s="2" t="s">
        <v>32</v>
      </c>
      <c r="G44" s="41"/>
      <c r="H44" s="41"/>
      <c r="I44" s="43"/>
      <c r="J44" s="44"/>
      <c r="K44" s="44" t="s">
        <v>216</v>
      </c>
      <c r="L44" s="66"/>
      <c r="M44" s="3"/>
      <c r="N44" s="62" t="s">
        <v>249</v>
      </c>
      <c r="O44" s="63" t="s">
        <v>293</v>
      </c>
    </row>
    <row r="45" spans="1:15">
      <c r="A45" s="40">
        <v>35</v>
      </c>
      <c r="B45" s="2" t="s">
        <v>2</v>
      </c>
      <c r="C45" s="41" t="s">
        <v>8</v>
      </c>
      <c r="D45" s="42">
        <v>50</v>
      </c>
      <c r="E45" s="2" t="s">
        <v>12</v>
      </c>
      <c r="F45" s="2" t="s">
        <v>19</v>
      </c>
      <c r="G45" s="41"/>
      <c r="H45" s="41"/>
      <c r="I45" s="43"/>
      <c r="J45" s="44" t="s">
        <v>204</v>
      </c>
      <c r="K45" s="44">
        <v>3</v>
      </c>
      <c r="L45" s="66"/>
      <c r="M45" s="3"/>
      <c r="N45" s="64" t="s">
        <v>250</v>
      </c>
      <c r="O45" s="63" t="s">
        <v>294</v>
      </c>
    </row>
    <row r="46" spans="1:15">
      <c r="A46" s="40">
        <v>36</v>
      </c>
      <c r="B46" s="2" t="s">
        <v>6</v>
      </c>
      <c r="C46" s="41" t="s">
        <v>8</v>
      </c>
      <c r="D46" s="42">
        <v>50</v>
      </c>
      <c r="E46" s="2" t="s">
        <v>12</v>
      </c>
      <c r="F46" s="2" t="s">
        <v>14</v>
      </c>
      <c r="G46" s="41"/>
      <c r="H46" s="41"/>
      <c r="I46" s="43"/>
      <c r="J46" s="44" t="s">
        <v>205</v>
      </c>
      <c r="K46" s="44">
        <v>2</v>
      </c>
      <c r="L46" s="66"/>
      <c r="M46" s="3"/>
      <c r="N46" s="62" t="s">
        <v>251</v>
      </c>
      <c r="O46" s="63" t="s">
        <v>295</v>
      </c>
    </row>
    <row r="47" spans="1:15">
      <c r="A47" s="40">
        <v>37</v>
      </c>
      <c r="B47" s="2" t="s">
        <v>2</v>
      </c>
      <c r="C47" s="41" t="s">
        <v>11</v>
      </c>
      <c r="D47" s="42">
        <v>50</v>
      </c>
      <c r="E47" s="2" t="s">
        <v>17</v>
      </c>
      <c r="F47" s="2" t="s">
        <v>13</v>
      </c>
      <c r="G47" s="41"/>
      <c r="H47" s="41"/>
      <c r="I47" s="43"/>
      <c r="J47" s="44" t="s">
        <v>206</v>
      </c>
      <c r="K47" s="44">
        <v>6</v>
      </c>
      <c r="L47" s="66" t="s">
        <v>308</v>
      </c>
      <c r="M47" s="3">
        <v>1</v>
      </c>
      <c r="N47" s="64" t="s">
        <v>252</v>
      </c>
      <c r="O47" s="63" t="s">
        <v>296</v>
      </c>
    </row>
    <row r="48" spans="1:15">
      <c r="A48" s="40">
        <v>38</v>
      </c>
      <c r="B48" s="2" t="s">
        <v>6</v>
      </c>
      <c r="C48" s="41" t="s">
        <v>11</v>
      </c>
      <c r="D48" s="42">
        <v>50</v>
      </c>
      <c r="E48" s="2" t="s">
        <v>17</v>
      </c>
      <c r="F48" s="48" t="s">
        <v>36</v>
      </c>
      <c r="G48" s="49"/>
      <c r="H48" s="49"/>
      <c r="I48" s="46"/>
      <c r="J48" s="44" t="s">
        <v>207</v>
      </c>
      <c r="K48" s="44">
        <v>3</v>
      </c>
      <c r="L48" s="66"/>
      <c r="M48" s="3">
        <v>1</v>
      </c>
      <c r="N48" s="62" t="s">
        <v>253</v>
      </c>
      <c r="O48" s="63" t="s">
        <v>297</v>
      </c>
    </row>
    <row r="49" spans="1:15">
      <c r="A49" s="45">
        <v>39</v>
      </c>
      <c r="B49" s="2" t="s">
        <v>2</v>
      </c>
      <c r="C49" s="41" t="s">
        <v>15</v>
      </c>
      <c r="D49" s="41" t="s">
        <v>20</v>
      </c>
      <c r="E49" s="43" t="s">
        <v>44</v>
      </c>
      <c r="F49" s="54" t="s">
        <v>5</v>
      </c>
      <c r="G49" s="54" t="s">
        <v>18</v>
      </c>
      <c r="H49" s="54" t="s">
        <v>22</v>
      </c>
      <c r="I49" s="72" t="s">
        <v>23</v>
      </c>
      <c r="J49" s="41"/>
      <c r="K49" s="41"/>
      <c r="L49" s="67"/>
      <c r="M49" s="3"/>
      <c r="N49" s="62"/>
      <c r="O49" s="62"/>
    </row>
    <row r="50" spans="1:15">
      <c r="A50" s="45"/>
      <c r="B50" s="2"/>
      <c r="C50" s="41"/>
      <c r="D50" s="2"/>
      <c r="E50" s="50"/>
      <c r="F50" s="56" t="s">
        <v>137</v>
      </c>
      <c r="G50" s="69" t="s">
        <v>138</v>
      </c>
      <c r="H50" s="56" t="s">
        <v>139</v>
      </c>
      <c r="I50" s="74" t="s">
        <v>140</v>
      </c>
      <c r="J50" s="44" t="s">
        <v>208</v>
      </c>
      <c r="K50" s="44">
        <v>3</v>
      </c>
      <c r="L50" s="66"/>
      <c r="M50" s="3"/>
      <c r="N50" s="62" t="s">
        <v>254</v>
      </c>
      <c r="O50" s="63" t="s">
        <v>298</v>
      </c>
    </row>
    <row r="51" spans="1:15">
      <c r="A51" s="45">
        <v>40</v>
      </c>
      <c r="B51" s="2" t="s">
        <v>6</v>
      </c>
      <c r="C51" s="41" t="s">
        <v>15</v>
      </c>
      <c r="D51" s="41" t="s">
        <v>20</v>
      </c>
      <c r="E51" s="43" t="s">
        <v>44</v>
      </c>
      <c r="F51" s="57" t="s">
        <v>46</v>
      </c>
      <c r="G51" s="57" t="s">
        <v>86</v>
      </c>
      <c r="H51" s="57" t="s">
        <v>24</v>
      </c>
      <c r="I51" s="73" t="s">
        <v>16</v>
      </c>
      <c r="J51" s="41"/>
      <c r="K51" s="41"/>
      <c r="L51" s="67"/>
      <c r="M51" s="3"/>
      <c r="N51" s="62"/>
      <c r="O51" s="62"/>
    </row>
    <row r="52" spans="1:15">
      <c r="A52" s="45"/>
      <c r="B52" s="2"/>
      <c r="C52" s="2"/>
      <c r="D52" s="2"/>
      <c r="E52" s="50"/>
      <c r="F52" s="57" t="s">
        <v>141</v>
      </c>
      <c r="G52" s="57" t="s">
        <v>142</v>
      </c>
      <c r="H52" s="56" t="s">
        <v>143</v>
      </c>
      <c r="I52" s="73" t="s">
        <v>144</v>
      </c>
      <c r="J52" s="44" t="s">
        <v>209</v>
      </c>
      <c r="K52" s="44">
        <v>2</v>
      </c>
      <c r="L52" s="66"/>
      <c r="M52" s="3"/>
      <c r="N52" s="62" t="s">
        <v>255</v>
      </c>
      <c r="O52" s="63" t="s">
        <v>299</v>
      </c>
    </row>
    <row r="53" spans="1:15">
      <c r="A53" s="40">
        <v>41</v>
      </c>
      <c r="B53" s="2" t="s">
        <v>2</v>
      </c>
      <c r="C53" s="41" t="s">
        <v>3</v>
      </c>
      <c r="D53" s="41" t="s">
        <v>20</v>
      </c>
      <c r="E53" s="2" t="s">
        <v>21</v>
      </c>
      <c r="F53" s="60" t="s">
        <v>29</v>
      </c>
      <c r="G53" s="60" t="s">
        <v>28</v>
      </c>
      <c r="H53" s="60" t="s">
        <v>78</v>
      </c>
      <c r="I53" s="61" t="s">
        <v>30</v>
      </c>
      <c r="J53" s="41"/>
      <c r="K53" s="41"/>
      <c r="L53" s="67"/>
      <c r="M53" s="3"/>
      <c r="N53" s="62"/>
      <c r="O53" s="62"/>
    </row>
    <row r="54" spans="1:15">
      <c r="A54" s="45"/>
      <c r="B54" s="2"/>
      <c r="C54" s="2"/>
      <c r="D54" s="2"/>
      <c r="E54" s="2"/>
      <c r="F54" s="70" t="s">
        <v>145</v>
      </c>
      <c r="G54" s="70" t="s">
        <v>146</v>
      </c>
      <c r="H54" s="70" t="s">
        <v>125</v>
      </c>
      <c r="I54" s="71" t="s">
        <v>147</v>
      </c>
      <c r="J54" s="44" t="s">
        <v>210</v>
      </c>
      <c r="K54" s="44">
        <v>3</v>
      </c>
      <c r="L54" s="66"/>
      <c r="M54" s="3">
        <v>1</v>
      </c>
      <c r="N54" s="62" t="s">
        <v>256</v>
      </c>
      <c r="O54" s="63" t="s">
        <v>300</v>
      </c>
    </row>
    <row r="55" spans="1:15">
      <c r="A55" s="40">
        <v>42</v>
      </c>
      <c r="B55" s="2" t="s">
        <v>6</v>
      </c>
      <c r="C55" s="41" t="s">
        <v>3</v>
      </c>
      <c r="D55" s="41" t="s">
        <v>20</v>
      </c>
      <c r="E55" s="2" t="s">
        <v>21</v>
      </c>
      <c r="F55" s="57" t="s">
        <v>33</v>
      </c>
      <c r="G55" s="57" t="s">
        <v>54</v>
      </c>
      <c r="H55" s="57" t="s">
        <v>32</v>
      </c>
      <c r="I55" s="58" t="s">
        <v>7</v>
      </c>
      <c r="J55" s="41"/>
      <c r="K55" s="41"/>
      <c r="L55" s="67"/>
      <c r="M55" s="3"/>
      <c r="N55" s="62"/>
      <c r="O55" s="62"/>
    </row>
    <row r="56" spans="1:15">
      <c r="A56" s="45"/>
      <c r="B56" s="2"/>
      <c r="C56" s="2"/>
      <c r="D56" s="2"/>
      <c r="E56" s="2"/>
      <c r="F56" s="57" t="s">
        <v>148</v>
      </c>
      <c r="G56" s="70" t="s">
        <v>149</v>
      </c>
      <c r="H56" s="57" t="s">
        <v>150</v>
      </c>
      <c r="I56" s="58" t="s">
        <v>151</v>
      </c>
      <c r="J56" s="44"/>
      <c r="K56" s="44" t="s">
        <v>216</v>
      </c>
      <c r="L56" s="66"/>
      <c r="M56" s="3"/>
      <c r="N56" s="62" t="s">
        <v>257</v>
      </c>
      <c r="O56" s="63" t="s">
        <v>301</v>
      </c>
    </row>
    <row r="57" spans="1:15">
      <c r="A57" s="40">
        <v>43</v>
      </c>
      <c r="B57" s="2" t="s">
        <v>2</v>
      </c>
      <c r="C57" s="41" t="s">
        <v>8</v>
      </c>
      <c r="D57" s="41" t="s">
        <v>20</v>
      </c>
      <c r="E57" s="2" t="s">
        <v>27</v>
      </c>
      <c r="F57" s="57" t="s">
        <v>10</v>
      </c>
      <c r="G57" s="57" t="s">
        <v>19</v>
      </c>
      <c r="H57" s="57" t="s">
        <v>30</v>
      </c>
      <c r="I57" s="58" t="s">
        <v>34</v>
      </c>
      <c r="J57" s="41"/>
      <c r="K57" s="41"/>
      <c r="L57" s="67"/>
      <c r="M57" s="3"/>
      <c r="N57" s="62"/>
      <c r="O57" s="62"/>
    </row>
    <row r="58" spans="1:15">
      <c r="A58" s="45"/>
      <c r="B58" s="2"/>
      <c r="C58" s="2"/>
      <c r="D58" s="2"/>
      <c r="E58" s="2"/>
      <c r="F58" s="57" t="s">
        <v>152</v>
      </c>
      <c r="G58" s="70" t="s">
        <v>153</v>
      </c>
      <c r="H58" s="56" t="s">
        <v>154</v>
      </c>
      <c r="I58" s="58" t="s">
        <v>155</v>
      </c>
      <c r="J58" s="44" t="s">
        <v>211</v>
      </c>
      <c r="K58" s="44">
        <v>2</v>
      </c>
      <c r="L58" s="66"/>
      <c r="M58" s="3">
        <v>1</v>
      </c>
      <c r="N58" s="62" t="s">
        <v>258</v>
      </c>
      <c r="O58" s="63" t="s">
        <v>302</v>
      </c>
    </row>
    <row r="59" spans="1:15">
      <c r="A59" s="40">
        <v>44</v>
      </c>
      <c r="B59" s="2" t="s">
        <v>6</v>
      </c>
      <c r="C59" s="41" t="s">
        <v>8</v>
      </c>
      <c r="D59" s="41" t="s">
        <v>20</v>
      </c>
      <c r="E59" s="2" t="s">
        <v>27</v>
      </c>
      <c r="F59" s="57" t="s">
        <v>55</v>
      </c>
      <c r="G59" s="57" t="s">
        <v>14</v>
      </c>
      <c r="H59" s="57" t="s">
        <v>36</v>
      </c>
      <c r="I59" s="58" t="s">
        <v>35</v>
      </c>
      <c r="J59" s="41"/>
      <c r="K59" s="41"/>
      <c r="L59" s="67"/>
      <c r="M59" s="3"/>
      <c r="N59" s="62"/>
      <c r="O59" s="62"/>
    </row>
    <row r="60" spans="1:15">
      <c r="A60" s="45"/>
      <c r="B60" s="2"/>
      <c r="C60" s="2"/>
      <c r="D60" s="2"/>
      <c r="E60" s="2"/>
      <c r="F60" s="70" t="s">
        <v>156</v>
      </c>
      <c r="G60" s="70" t="s">
        <v>112</v>
      </c>
      <c r="H60" s="57" t="s">
        <v>157</v>
      </c>
      <c r="I60" s="71" t="s">
        <v>158</v>
      </c>
      <c r="J60" s="44" t="s">
        <v>212</v>
      </c>
      <c r="K60" s="44">
        <v>1</v>
      </c>
      <c r="L60" s="66"/>
      <c r="M60" s="3">
        <v>1</v>
      </c>
      <c r="N60" s="62" t="s">
        <v>259</v>
      </c>
      <c r="O60" s="63" t="s">
        <v>303</v>
      </c>
    </row>
    <row r="61" spans="1:15" ht="19.5" customHeight="1">
      <c r="A61" s="40">
        <v>45</v>
      </c>
      <c r="B61" s="2" t="s">
        <v>2</v>
      </c>
      <c r="C61" s="41" t="s">
        <v>11</v>
      </c>
      <c r="D61" s="41" t="s">
        <v>20</v>
      </c>
      <c r="E61" s="2" t="s">
        <v>21</v>
      </c>
      <c r="F61" s="57" t="s">
        <v>37</v>
      </c>
      <c r="G61" s="57" t="s">
        <v>13</v>
      </c>
      <c r="H61" s="58" t="s">
        <v>38</v>
      </c>
      <c r="I61" s="58" t="s">
        <v>10</v>
      </c>
      <c r="J61" s="41"/>
      <c r="K61" s="41"/>
      <c r="L61" s="67"/>
      <c r="M61" s="3"/>
      <c r="N61" s="62"/>
      <c r="O61" s="62"/>
    </row>
    <row r="62" spans="1:15">
      <c r="A62" s="45"/>
      <c r="B62" s="2"/>
      <c r="C62" s="2"/>
      <c r="D62" s="2"/>
      <c r="E62" s="2"/>
      <c r="F62" s="56" t="s">
        <v>159</v>
      </c>
      <c r="G62" s="57" t="s">
        <v>160</v>
      </c>
      <c r="H62" s="56" t="s">
        <v>161</v>
      </c>
      <c r="I62" s="71" t="s">
        <v>162</v>
      </c>
      <c r="J62" s="44" t="s">
        <v>213</v>
      </c>
      <c r="K62" s="44">
        <v>6</v>
      </c>
      <c r="L62" s="66"/>
      <c r="M62" s="3"/>
      <c r="N62" s="62" t="s">
        <v>260</v>
      </c>
      <c r="O62" s="63" t="s">
        <v>304</v>
      </c>
    </row>
    <row r="63" spans="1:15">
      <c r="A63" s="40">
        <v>46</v>
      </c>
      <c r="B63" s="2" t="s">
        <v>6</v>
      </c>
      <c r="C63" s="41" t="s">
        <v>11</v>
      </c>
      <c r="D63" s="41" t="s">
        <v>20</v>
      </c>
      <c r="E63" s="2" t="s">
        <v>21</v>
      </c>
      <c r="F63" s="57" t="s">
        <v>42</v>
      </c>
      <c r="G63" s="57" t="s">
        <v>41</v>
      </c>
      <c r="H63" s="57" t="s">
        <v>40</v>
      </c>
      <c r="I63" s="58" t="s">
        <v>43</v>
      </c>
      <c r="J63" s="41"/>
      <c r="K63" s="41"/>
      <c r="L63" s="67"/>
      <c r="M63" s="3"/>
      <c r="N63" s="62"/>
      <c r="O63" s="62"/>
    </row>
    <row r="64" spans="1:15">
      <c r="A64" s="45"/>
      <c r="B64" s="2"/>
      <c r="C64" s="2"/>
      <c r="D64" s="2"/>
      <c r="E64" s="2"/>
      <c r="F64" s="57" t="s">
        <v>163</v>
      </c>
      <c r="G64" s="70" t="s">
        <v>164</v>
      </c>
      <c r="H64" s="70" t="s">
        <v>165</v>
      </c>
      <c r="I64" s="58" t="s">
        <v>166</v>
      </c>
      <c r="J64" s="44" t="s">
        <v>214</v>
      </c>
      <c r="K64" s="44">
        <v>2</v>
      </c>
      <c r="L64" s="66"/>
      <c r="M64" s="3">
        <v>1</v>
      </c>
      <c r="N64" s="62" t="s">
        <v>261</v>
      </c>
      <c r="O64" s="63" t="s">
        <v>305</v>
      </c>
    </row>
    <row r="65" spans="1:15">
      <c r="A65" s="40">
        <v>47</v>
      </c>
      <c r="B65" s="2" t="s">
        <v>47</v>
      </c>
      <c r="C65" s="2"/>
      <c r="D65" s="41" t="s">
        <v>48</v>
      </c>
      <c r="E65" s="2" t="s">
        <v>102</v>
      </c>
      <c r="F65" s="57" t="s">
        <v>18</v>
      </c>
      <c r="G65" s="57" t="s">
        <v>30</v>
      </c>
      <c r="H65" s="57" t="s">
        <v>19</v>
      </c>
      <c r="I65" s="58" t="s">
        <v>38</v>
      </c>
      <c r="J65" s="41"/>
      <c r="K65" s="41"/>
      <c r="L65" s="67"/>
      <c r="M65" s="3"/>
      <c r="N65" s="62"/>
      <c r="O65" s="62"/>
    </row>
    <row r="66" spans="1:15">
      <c r="A66" s="45"/>
      <c r="B66" s="2"/>
      <c r="C66" s="2"/>
      <c r="D66" s="41"/>
      <c r="E66" s="41"/>
      <c r="F66" s="57" t="s">
        <v>167</v>
      </c>
      <c r="G66" s="57" t="s">
        <v>168</v>
      </c>
      <c r="H66" s="56" t="s">
        <v>169</v>
      </c>
      <c r="I66" s="58" t="s">
        <v>166</v>
      </c>
      <c r="J66" s="41"/>
      <c r="K66" s="41"/>
      <c r="L66" s="67"/>
      <c r="M66" s="3"/>
      <c r="N66" s="62"/>
      <c r="O66" s="62"/>
    </row>
    <row r="67" spans="1:15">
      <c r="A67" s="45"/>
      <c r="B67" s="2"/>
      <c r="C67" s="2"/>
      <c r="D67" s="41"/>
      <c r="E67" s="2" t="s">
        <v>103</v>
      </c>
      <c r="F67" s="57" t="s">
        <v>16</v>
      </c>
      <c r="G67" s="57" t="s">
        <v>7</v>
      </c>
      <c r="H67" s="57" t="s">
        <v>14</v>
      </c>
      <c r="I67" s="58" t="s">
        <v>43</v>
      </c>
      <c r="J67" s="41"/>
      <c r="K67" s="41"/>
      <c r="L67" s="67"/>
      <c r="M67" s="3"/>
      <c r="N67" s="62"/>
      <c r="O67" s="62"/>
    </row>
    <row r="68" spans="1:15">
      <c r="A68" s="51"/>
      <c r="B68" s="41"/>
      <c r="C68" s="41"/>
      <c r="D68" s="41"/>
      <c r="E68" s="41"/>
      <c r="F68" s="57" t="s">
        <v>112</v>
      </c>
      <c r="G68" s="56" t="s">
        <v>170</v>
      </c>
      <c r="H68" s="57" t="s">
        <v>171</v>
      </c>
      <c r="I68" s="58" t="s">
        <v>172</v>
      </c>
      <c r="J68" s="44" t="s">
        <v>215</v>
      </c>
      <c r="K68" s="44">
        <v>4</v>
      </c>
      <c r="L68" s="66"/>
      <c r="M68" s="3"/>
      <c r="N68" s="62" t="s">
        <v>262</v>
      </c>
      <c r="O68" s="63" t="s">
        <v>306</v>
      </c>
    </row>
    <row r="69" spans="1:15">
      <c r="A69" s="37"/>
      <c r="B69" s="38"/>
      <c r="C69" s="38"/>
      <c r="D69" s="38"/>
      <c r="E69" s="38"/>
      <c r="F69" s="38"/>
      <c r="G69" s="38"/>
      <c r="H69" s="38"/>
      <c r="I69" s="38"/>
      <c r="J69" s="38"/>
      <c r="K69" s="38"/>
      <c r="L69" s="68"/>
      <c r="M69" s="3">
        <f>SUM(M3:M68)</f>
        <v>24</v>
      </c>
    </row>
    <row r="70" spans="1:15">
      <c r="A70" s="37"/>
      <c r="B70" s="38"/>
      <c r="C70" s="38"/>
      <c r="D70" s="38"/>
      <c r="E70" s="39" t="s">
        <v>309</v>
      </c>
      <c r="F70" s="39" t="s">
        <v>310</v>
      </c>
      <c r="G70" s="39" t="s">
        <v>311</v>
      </c>
      <c r="H70" s="39" t="s">
        <v>49</v>
      </c>
      <c r="I70" s="39" t="s">
        <v>312</v>
      </c>
      <c r="J70" s="39" t="s">
        <v>313</v>
      </c>
      <c r="K70" s="38"/>
      <c r="L70" s="68"/>
      <c r="M70" s="3"/>
    </row>
    <row r="71" spans="1:15">
      <c r="A71" s="37"/>
      <c r="B71" s="38"/>
      <c r="C71" s="38"/>
      <c r="D71" s="38"/>
      <c r="E71" s="39">
        <v>170</v>
      </c>
      <c r="F71" s="39">
        <v>131.5</v>
      </c>
      <c r="G71" s="39">
        <v>128.5</v>
      </c>
      <c r="H71" s="39">
        <v>151.5</v>
      </c>
      <c r="I71" s="39">
        <v>183.5</v>
      </c>
      <c r="J71" s="39">
        <v>230</v>
      </c>
      <c r="K71" s="38"/>
      <c r="L71" s="68"/>
      <c r="M71" s="3"/>
    </row>
    <row r="72" spans="1:15">
      <c r="A72" s="37"/>
      <c r="B72" s="38"/>
      <c r="C72" s="38"/>
      <c r="D72" s="38"/>
      <c r="E72" s="39" t="s">
        <v>314</v>
      </c>
      <c r="F72" s="39" t="s">
        <v>315</v>
      </c>
      <c r="G72" s="39" t="s">
        <v>316</v>
      </c>
      <c r="H72" s="39" t="s">
        <v>317</v>
      </c>
      <c r="I72" s="39" t="s">
        <v>318</v>
      </c>
      <c r="J72" s="39" t="s">
        <v>319</v>
      </c>
      <c r="K72" s="38"/>
      <c r="L72" s="68"/>
      <c r="M72" s="3"/>
    </row>
    <row r="74" spans="1:15">
      <c r="G74" s="52"/>
    </row>
  </sheetData>
  <mergeCells count="1">
    <mergeCell ref="A1:K1"/>
  </mergeCells>
  <pageMargins left="0.7" right="0.7" top="0.75" bottom="0.75" header="0.3" footer="0.3"/>
  <pageSetup scale="61" orientation="portrait" verticalDpi="0" r:id="rId1"/>
</worksheet>
</file>

<file path=xl/worksheets/sheet2.xml><?xml version="1.0" encoding="utf-8"?>
<worksheet xmlns="http://schemas.openxmlformats.org/spreadsheetml/2006/main" xmlns:r="http://schemas.openxmlformats.org/officeDocument/2006/relationships">
  <dimension ref="A1:C31"/>
  <sheetViews>
    <sheetView workbookViewId="0">
      <selection activeCell="C31" sqref="A1:C31"/>
    </sheetView>
  </sheetViews>
  <sheetFormatPr defaultRowHeight="15"/>
  <cols>
    <col min="1" max="1" width="30.140625" customWidth="1"/>
    <col min="3" max="3" width="26.7109375" customWidth="1"/>
  </cols>
  <sheetData>
    <row r="1" spans="1:3" ht="18">
      <c r="A1" s="76" t="s">
        <v>104</v>
      </c>
      <c r="B1" s="76"/>
      <c r="C1" s="76"/>
    </row>
    <row r="2" spans="1:3" ht="18">
      <c r="A2" s="76" t="s">
        <v>51</v>
      </c>
      <c r="B2" s="76"/>
      <c r="C2" s="76"/>
    </row>
    <row r="3" spans="1:3">
      <c r="A3" s="4"/>
      <c r="B3" s="4"/>
      <c r="C3" s="4"/>
    </row>
    <row r="4" spans="1:3">
      <c r="A4" s="3" t="s">
        <v>52</v>
      </c>
      <c r="B4" s="5"/>
      <c r="C4" s="3" t="s">
        <v>52</v>
      </c>
    </row>
    <row r="5" spans="1:3">
      <c r="A5" s="4" t="s">
        <v>5</v>
      </c>
      <c r="B5" s="5"/>
      <c r="C5" s="4" t="s">
        <v>24</v>
      </c>
    </row>
    <row r="6" spans="1:3">
      <c r="A6" s="4" t="s">
        <v>70</v>
      </c>
      <c r="B6" s="5"/>
      <c r="C6" s="4" t="s">
        <v>86</v>
      </c>
    </row>
    <row r="7" spans="1:3">
      <c r="A7" s="4" t="s">
        <v>18</v>
      </c>
      <c r="B7" s="5"/>
      <c r="C7" s="4" t="s">
        <v>25</v>
      </c>
    </row>
    <row r="8" spans="1:3">
      <c r="A8" s="4" t="s">
        <v>23</v>
      </c>
      <c r="B8" s="5"/>
      <c r="C8" s="4" t="s">
        <v>46</v>
      </c>
    </row>
    <row r="9" spans="1:3">
      <c r="A9" s="4" t="s">
        <v>22</v>
      </c>
      <c r="B9" s="5"/>
      <c r="C9" s="4" t="s">
        <v>16</v>
      </c>
    </row>
    <row r="10" spans="1:3">
      <c r="A10" s="4"/>
      <c r="B10" s="5"/>
      <c r="C10" s="4"/>
    </row>
    <row r="11" spans="1:3">
      <c r="B11" s="5"/>
    </row>
    <row r="12" spans="1:3">
      <c r="A12" s="3"/>
      <c r="B12" s="5"/>
      <c r="C12" s="4"/>
    </row>
    <row r="13" spans="1:3">
      <c r="A13" s="3" t="s">
        <v>53</v>
      </c>
      <c r="B13" s="5"/>
      <c r="C13" s="3" t="s">
        <v>3</v>
      </c>
    </row>
    <row r="14" spans="1:3">
      <c r="A14" s="4" t="s">
        <v>28</v>
      </c>
      <c r="B14" s="5"/>
      <c r="C14" s="4" t="s">
        <v>32</v>
      </c>
    </row>
    <row r="15" spans="1:3">
      <c r="A15" s="4" t="s">
        <v>30</v>
      </c>
      <c r="B15" s="5"/>
      <c r="C15" s="4" t="s">
        <v>33</v>
      </c>
    </row>
    <row r="16" spans="1:3">
      <c r="A16" s="4" t="s">
        <v>29</v>
      </c>
      <c r="B16" s="5"/>
      <c r="C16" s="4" t="s">
        <v>7</v>
      </c>
    </row>
    <row r="17" spans="1:3">
      <c r="A17" s="4" t="s">
        <v>78</v>
      </c>
      <c r="B17" s="5"/>
      <c r="C17" s="4" t="s">
        <v>54</v>
      </c>
    </row>
    <row r="18" spans="1:3">
      <c r="A18" s="4"/>
      <c r="B18" s="5"/>
      <c r="C18" s="4"/>
    </row>
    <row r="19" spans="1:3">
      <c r="A19" s="3"/>
      <c r="B19" s="5"/>
      <c r="C19" s="4"/>
    </row>
    <row r="20" spans="1:3">
      <c r="A20" s="3" t="s">
        <v>8</v>
      </c>
      <c r="B20" s="5"/>
      <c r="C20" s="3" t="s">
        <v>8</v>
      </c>
    </row>
    <row r="21" spans="1:3">
      <c r="A21" s="4" t="s">
        <v>10</v>
      </c>
      <c r="B21" s="5"/>
      <c r="C21" s="4" t="s">
        <v>14</v>
      </c>
    </row>
    <row r="22" spans="1:3">
      <c r="A22" s="4" t="s">
        <v>34</v>
      </c>
      <c r="B22" s="5"/>
      <c r="C22" s="4" t="s">
        <v>55</v>
      </c>
    </row>
    <row r="23" spans="1:3">
      <c r="A23" s="4" t="s">
        <v>19</v>
      </c>
      <c r="B23" s="5"/>
      <c r="C23" s="4" t="s">
        <v>36</v>
      </c>
    </row>
    <row r="24" spans="1:3">
      <c r="A24" s="4"/>
      <c r="B24" s="5"/>
      <c r="C24" s="4" t="s">
        <v>35</v>
      </c>
    </row>
    <row r="25" spans="1:3">
      <c r="A25" s="4"/>
      <c r="B25" s="5"/>
      <c r="C25" s="4"/>
    </row>
    <row r="26" spans="1:3">
      <c r="A26" s="4"/>
      <c r="B26" s="5"/>
      <c r="C26" s="4"/>
    </row>
    <row r="27" spans="1:3">
      <c r="A27" s="3" t="s">
        <v>11</v>
      </c>
      <c r="B27" s="5"/>
      <c r="C27" s="3" t="s">
        <v>11</v>
      </c>
    </row>
    <row r="28" spans="1:3">
      <c r="A28" s="4" t="s">
        <v>13</v>
      </c>
      <c r="B28" s="5"/>
      <c r="C28" s="4" t="s">
        <v>43</v>
      </c>
    </row>
    <row r="29" spans="1:3">
      <c r="A29" s="4" t="s">
        <v>37</v>
      </c>
      <c r="B29" s="5"/>
      <c r="C29" s="4" t="s">
        <v>40</v>
      </c>
    </row>
    <row r="30" spans="1:3">
      <c r="A30" s="4" t="s">
        <v>38</v>
      </c>
      <c r="B30" s="5"/>
      <c r="C30" s="4" t="s">
        <v>42</v>
      </c>
    </row>
    <row r="31" spans="1:3">
      <c r="B31" s="5"/>
      <c r="C31" s="4" t="s">
        <v>41</v>
      </c>
    </row>
  </sheetData>
  <mergeCells count="2">
    <mergeCell ref="A1:C1"/>
    <mergeCell ref="A2:C2"/>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dimension ref="A1:P31"/>
  <sheetViews>
    <sheetView workbookViewId="0">
      <selection activeCell="M39" sqref="M39:M40"/>
    </sheetView>
  </sheetViews>
  <sheetFormatPr defaultRowHeight="15"/>
  <cols>
    <col min="1" max="1" width="16.85546875" customWidth="1"/>
    <col min="2" max="8" width="3.85546875" customWidth="1"/>
    <col min="9" max="9" width="17" customWidth="1"/>
    <col min="10" max="16" width="4.42578125" customWidth="1"/>
  </cols>
  <sheetData>
    <row r="1" spans="1:16">
      <c r="A1" s="1"/>
      <c r="B1" s="1"/>
      <c r="C1" s="1"/>
      <c r="D1" s="1"/>
      <c r="E1" s="1"/>
      <c r="F1" s="1"/>
      <c r="G1" s="1"/>
      <c r="H1" s="1"/>
      <c r="I1" s="1"/>
      <c r="J1" s="1"/>
      <c r="K1" s="1"/>
      <c r="L1" s="1"/>
      <c r="M1" s="1"/>
      <c r="N1" s="1"/>
      <c r="O1" s="1"/>
      <c r="P1" s="1"/>
    </row>
    <row r="2" spans="1:16">
      <c r="A2" s="3" t="s">
        <v>52</v>
      </c>
      <c r="B2" s="3"/>
      <c r="C2" s="3"/>
      <c r="D2" s="3"/>
      <c r="E2" s="3"/>
      <c r="F2" s="5"/>
      <c r="G2" s="5"/>
      <c r="H2" s="5"/>
      <c r="I2" s="3" t="s">
        <v>52</v>
      </c>
      <c r="J2" s="1"/>
      <c r="K2" s="1"/>
      <c r="L2" s="1"/>
      <c r="M2" s="1"/>
      <c r="N2" s="1"/>
      <c r="O2" s="1"/>
      <c r="P2" s="1"/>
    </row>
    <row r="3" spans="1:16">
      <c r="A3" s="4" t="s">
        <v>5</v>
      </c>
      <c r="B3" s="4">
        <v>7</v>
      </c>
      <c r="C3" s="4">
        <v>15</v>
      </c>
      <c r="D3" s="4">
        <v>39</v>
      </c>
      <c r="E3" s="4"/>
      <c r="F3" s="5"/>
      <c r="G3" s="5"/>
      <c r="H3" s="5"/>
      <c r="I3" s="4" t="s">
        <v>24</v>
      </c>
      <c r="J3" s="1">
        <v>16</v>
      </c>
      <c r="K3" s="1">
        <v>40</v>
      </c>
      <c r="L3" s="1"/>
      <c r="M3" s="1"/>
      <c r="N3" s="1"/>
      <c r="O3" s="1"/>
      <c r="P3" s="1"/>
    </row>
    <row r="4" spans="1:16">
      <c r="A4" s="4" t="s">
        <v>70</v>
      </c>
      <c r="B4" s="4">
        <v>15</v>
      </c>
      <c r="C4" s="4"/>
      <c r="D4" s="4"/>
      <c r="E4" s="4"/>
      <c r="F4" s="5"/>
      <c r="G4" s="5"/>
      <c r="H4" s="5"/>
      <c r="I4" s="4" t="s">
        <v>86</v>
      </c>
      <c r="J4" s="1">
        <v>32</v>
      </c>
      <c r="K4" s="1">
        <v>40</v>
      </c>
      <c r="L4" s="1"/>
      <c r="M4" s="1"/>
      <c r="N4" s="1"/>
      <c r="O4" s="1"/>
      <c r="P4" s="1"/>
    </row>
    <row r="5" spans="1:16">
      <c r="A5" s="4" t="s">
        <v>18</v>
      </c>
      <c r="B5" s="34">
        <v>1</v>
      </c>
      <c r="C5" s="34">
        <v>9</v>
      </c>
      <c r="D5" s="4">
        <v>15</v>
      </c>
      <c r="E5" s="4">
        <v>23</v>
      </c>
      <c r="F5" s="5">
        <v>31</v>
      </c>
      <c r="G5" s="5">
        <v>39</v>
      </c>
      <c r="H5" s="5">
        <v>47</v>
      </c>
      <c r="I5" s="4" t="s">
        <v>25</v>
      </c>
      <c r="J5" s="1">
        <v>16</v>
      </c>
      <c r="K5" s="1"/>
      <c r="L5" s="1"/>
      <c r="M5" s="1"/>
      <c r="N5" s="1"/>
      <c r="O5" s="1"/>
      <c r="P5" s="1"/>
    </row>
    <row r="6" spans="1:16">
      <c r="A6" s="4" t="s">
        <v>23</v>
      </c>
      <c r="B6" s="4">
        <v>15</v>
      </c>
      <c r="C6" s="4">
        <v>39</v>
      </c>
      <c r="D6" s="4"/>
      <c r="E6" s="4"/>
      <c r="F6" s="5"/>
      <c r="G6" s="5"/>
      <c r="H6" s="5"/>
      <c r="I6" s="4" t="s">
        <v>46</v>
      </c>
      <c r="J6" s="1">
        <v>16</v>
      </c>
      <c r="K6" s="1">
        <v>24</v>
      </c>
      <c r="L6" s="1">
        <v>40</v>
      </c>
      <c r="M6" s="1"/>
      <c r="N6" s="1"/>
      <c r="O6" s="1"/>
      <c r="P6" s="1"/>
    </row>
    <row r="7" spans="1:16">
      <c r="A7" s="4" t="s">
        <v>22</v>
      </c>
      <c r="B7" s="4">
        <v>39</v>
      </c>
      <c r="C7" s="4"/>
      <c r="D7" s="4"/>
      <c r="E7" s="4"/>
      <c r="F7" s="5"/>
      <c r="G7" s="5"/>
      <c r="H7" s="5"/>
      <c r="I7" s="4" t="s">
        <v>16</v>
      </c>
      <c r="J7" s="1">
        <v>8</v>
      </c>
      <c r="K7" s="1">
        <v>16</v>
      </c>
      <c r="L7" s="1">
        <v>40</v>
      </c>
      <c r="M7" s="1">
        <v>47</v>
      </c>
      <c r="N7" s="1"/>
      <c r="O7" s="1"/>
      <c r="P7" s="1"/>
    </row>
    <row r="8" spans="1:16">
      <c r="A8" s="4"/>
      <c r="B8" s="4"/>
      <c r="C8" s="4"/>
      <c r="D8" s="4"/>
      <c r="E8" s="4"/>
      <c r="F8" s="5"/>
      <c r="G8" s="5"/>
      <c r="H8" s="5"/>
      <c r="I8" s="4"/>
      <c r="J8" s="1"/>
      <c r="K8" s="1"/>
      <c r="L8" s="1"/>
      <c r="M8" s="1"/>
      <c r="N8" s="1"/>
      <c r="O8" s="1"/>
      <c r="P8" s="1"/>
    </row>
    <row r="9" spans="1:16">
      <c r="A9" s="3"/>
      <c r="B9" s="3"/>
      <c r="C9" s="3"/>
      <c r="D9" s="3"/>
      <c r="E9" s="3"/>
      <c r="F9" s="5"/>
      <c r="G9" s="5"/>
      <c r="H9" s="5"/>
      <c r="I9" s="4"/>
      <c r="J9" s="1"/>
      <c r="K9" s="1"/>
      <c r="L9" s="1"/>
      <c r="M9" s="1"/>
      <c r="N9" s="1"/>
      <c r="O9" s="1"/>
      <c r="P9" s="1"/>
    </row>
    <row r="10" spans="1:16">
      <c r="A10" s="3" t="s">
        <v>53</v>
      </c>
      <c r="B10" s="3"/>
      <c r="C10" s="3"/>
      <c r="D10" s="3"/>
      <c r="E10" s="3"/>
      <c r="F10" s="5"/>
      <c r="G10" s="5"/>
      <c r="H10" s="5"/>
      <c r="I10" s="3" t="s">
        <v>3</v>
      </c>
      <c r="J10" s="1"/>
      <c r="K10" s="1"/>
      <c r="L10" s="1"/>
      <c r="M10" s="1"/>
      <c r="N10" s="1"/>
      <c r="O10" s="1"/>
      <c r="P10" s="1"/>
    </row>
    <row r="11" spans="1:16">
      <c r="A11" s="4" t="s">
        <v>28</v>
      </c>
      <c r="B11" s="4">
        <v>17</v>
      </c>
      <c r="C11" s="4">
        <v>41</v>
      </c>
      <c r="D11" s="4"/>
      <c r="E11" s="4"/>
      <c r="F11" s="5"/>
      <c r="G11" s="5"/>
      <c r="H11" s="5"/>
      <c r="I11" s="4" t="s">
        <v>32</v>
      </c>
      <c r="J11" s="1">
        <v>18</v>
      </c>
      <c r="K11" s="1">
        <v>26</v>
      </c>
      <c r="L11" s="1">
        <v>34</v>
      </c>
      <c r="M11" s="1">
        <v>42</v>
      </c>
      <c r="N11" s="1"/>
      <c r="O11" s="1"/>
      <c r="P11" s="1"/>
    </row>
    <row r="12" spans="1:16">
      <c r="A12" s="4" t="s">
        <v>30</v>
      </c>
      <c r="B12" s="4">
        <v>17</v>
      </c>
      <c r="C12" s="4">
        <v>19</v>
      </c>
      <c r="D12" s="4">
        <v>25</v>
      </c>
      <c r="E12" s="4">
        <v>33</v>
      </c>
      <c r="F12" s="5">
        <v>41</v>
      </c>
      <c r="G12" s="5">
        <v>43</v>
      </c>
      <c r="H12" s="5">
        <v>47</v>
      </c>
      <c r="I12" s="4" t="s">
        <v>33</v>
      </c>
      <c r="J12" s="1">
        <v>18</v>
      </c>
      <c r="K12" s="1">
        <v>42</v>
      </c>
      <c r="L12" s="1"/>
      <c r="M12" s="1"/>
      <c r="N12" s="1"/>
      <c r="O12" s="1"/>
      <c r="P12" s="1"/>
    </row>
    <row r="13" spans="1:16">
      <c r="A13" s="4" t="s">
        <v>29</v>
      </c>
      <c r="B13" s="4">
        <v>17</v>
      </c>
      <c r="C13" s="4">
        <v>41</v>
      </c>
      <c r="D13" s="4"/>
      <c r="E13" s="4"/>
      <c r="F13" s="5"/>
      <c r="G13" s="5"/>
      <c r="H13" s="5"/>
      <c r="I13" s="4" t="s">
        <v>7</v>
      </c>
      <c r="J13" s="1">
        <v>2</v>
      </c>
      <c r="K13" s="1">
        <v>10</v>
      </c>
      <c r="L13" s="1">
        <v>18</v>
      </c>
      <c r="M13" s="1">
        <v>42</v>
      </c>
      <c r="N13" s="1">
        <v>47</v>
      </c>
      <c r="O13" s="1"/>
      <c r="P13" s="1"/>
    </row>
    <row r="14" spans="1:16">
      <c r="A14" s="4" t="s">
        <v>78</v>
      </c>
      <c r="B14" s="4">
        <v>17</v>
      </c>
      <c r="C14" s="4">
        <v>41</v>
      </c>
      <c r="D14" s="4"/>
      <c r="E14" s="4"/>
      <c r="F14" s="5"/>
      <c r="G14" s="5"/>
      <c r="H14" s="5"/>
      <c r="I14" s="4" t="s">
        <v>54</v>
      </c>
      <c r="J14" s="1">
        <v>18</v>
      </c>
      <c r="K14" s="1">
        <v>42</v>
      </c>
      <c r="O14" s="1"/>
      <c r="P14" s="1"/>
    </row>
    <row r="15" spans="1:16">
      <c r="A15" s="4"/>
      <c r="B15" s="4"/>
      <c r="C15" s="4"/>
      <c r="D15" s="4"/>
      <c r="E15" s="4"/>
      <c r="F15" s="5"/>
      <c r="G15" s="5"/>
      <c r="H15" s="5"/>
      <c r="I15" s="4"/>
      <c r="J15" s="1"/>
      <c r="K15" s="1"/>
      <c r="L15" s="1"/>
      <c r="M15" s="1"/>
      <c r="N15" s="1"/>
      <c r="O15" s="1"/>
      <c r="P15" s="1"/>
    </row>
    <row r="16" spans="1:16">
      <c r="A16" s="3"/>
      <c r="B16" s="3"/>
      <c r="C16" s="3"/>
      <c r="D16" s="3"/>
      <c r="E16" s="3"/>
      <c r="F16" s="5"/>
      <c r="G16" s="5"/>
      <c r="H16" s="5"/>
      <c r="I16" s="4"/>
      <c r="J16" s="1"/>
      <c r="K16" s="1"/>
      <c r="L16" s="1"/>
      <c r="M16" s="1"/>
      <c r="N16" s="1"/>
      <c r="O16" s="1"/>
      <c r="P16" s="1"/>
    </row>
    <row r="17" spans="1:16">
      <c r="A17" s="3" t="s">
        <v>8</v>
      </c>
      <c r="B17" s="3"/>
      <c r="C17" s="3"/>
      <c r="D17" s="3"/>
      <c r="E17" s="3"/>
      <c r="F17" s="5"/>
      <c r="G17" s="5"/>
      <c r="H17" s="5"/>
      <c r="I17" s="3" t="s">
        <v>8</v>
      </c>
      <c r="J17" s="1"/>
      <c r="K17" s="1"/>
      <c r="L17" s="1"/>
      <c r="M17" s="1"/>
      <c r="N17" s="1"/>
      <c r="O17" s="1"/>
      <c r="P17" s="1"/>
    </row>
    <row r="18" spans="1:16">
      <c r="A18" s="4" t="s">
        <v>10</v>
      </c>
      <c r="B18" s="4">
        <v>3</v>
      </c>
      <c r="C18" s="4">
        <v>19</v>
      </c>
      <c r="D18" s="4">
        <v>27</v>
      </c>
      <c r="E18" s="4">
        <v>43</v>
      </c>
      <c r="F18" s="5">
        <v>45</v>
      </c>
      <c r="G18" s="5"/>
      <c r="H18" s="5"/>
      <c r="I18" s="4" t="s">
        <v>55</v>
      </c>
      <c r="J18" s="1">
        <v>4</v>
      </c>
      <c r="K18" s="33">
        <v>14</v>
      </c>
      <c r="L18" s="1">
        <v>20</v>
      </c>
      <c r="M18" s="1">
        <v>44</v>
      </c>
      <c r="N18" s="1"/>
      <c r="O18" s="1"/>
      <c r="P18" s="1"/>
    </row>
    <row r="19" spans="1:16">
      <c r="A19" s="4" t="s">
        <v>34</v>
      </c>
      <c r="B19" s="4">
        <v>19</v>
      </c>
      <c r="C19" s="4">
        <v>43</v>
      </c>
      <c r="D19" s="4"/>
      <c r="E19" s="4"/>
      <c r="F19" s="5"/>
      <c r="G19" s="5"/>
      <c r="H19" s="5"/>
      <c r="I19" s="4" t="s">
        <v>14</v>
      </c>
      <c r="J19" s="33">
        <v>6</v>
      </c>
      <c r="K19" s="35">
        <v>12</v>
      </c>
      <c r="L19" s="1">
        <v>20</v>
      </c>
      <c r="M19" s="1">
        <v>22</v>
      </c>
      <c r="N19" s="1">
        <v>36</v>
      </c>
      <c r="O19" s="1">
        <v>44</v>
      </c>
      <c r="P19" s="1">
        <v>47</v>
      </c>
    </row>
    <row r="20" spans="1:16">
      <c r="A20" s="4" t="s">
        <v>19</v>
      </c>
      <c r="B20" s="4">
        <v>11</v>
      </c>
      <c r="C20" s="4">
        <v>19</v>
      </c>
      <c r="D20" s="4">
        <v>21</v>
      </c>
      <c r="E20" s="4">
        <v>35</v>
      </c>
      <c r="F20" s="5">
        <v>43</v>
      </c>
      <c r="G20" s="5">
        <v>47</v>
      </c>
      <c r="H20" s="5"/>
      <c r="I20" s="4" t="s">
        <v>36</v>
      </c>
      <c r="J20" s="1">
        <v>20</v>
      </c>
      <c r="K20" s="1">
        <v>22</v>
      </c>
      <c r="L20" s="38">
        <v>28</v>
      </c>
      <c r="M20" s="33">
        <v>38</v>
      </c>
      <c r="N20" s="1">
        <v>44</v>
      </c>
      <c r="O20" s="1"/>
      <c r="P20" s="1"/>
    </row>
    <row r="21" spans="1:16">
      <c r="A21" s="4"/>
      <c r="B21" s="4"/>
      <c r="C21" s="4"/>
      <c r="D21" s="4"/>
      <c r="E21" s="4"/>
      <c r="F21" s="5"/>
      <c r="G21" s="5"/>
      <c r="H21" s="5"/>
      <c r="I21" s="4" t="s">
        <v>35</v>
      </c>
      <c r="J21" s="1">
        <v>20</v>
      </c>
      <c r="K21" s="1">
        <v>44</v>
      </c>
      <c r="L21" s="1"/>
      <c r="M21" s="1"/>
      <c r="N21" s="1"/>
      <c r="O21" s="1"/>
      <c r="P21" s="1"/>
    </row>
    <row r="22" spans="1:16">
      <c r="A22" s="4"/>
      <c r="B22" s="4"/>
      <c r="C22" s="4"/>
      <c r="D22" s="4"/>
      <c r="E22" s="4"/>
      <c r="F22" s="5"/>
      <c r="G22" s="5"/>
      <c r="H22" s="5"/>
      <c r="I22" s="1"/>
      <c r="J22" s="1"/>
      <c r="K22" s="1"/>
      <c r="L22" s="1"/>
      <c r="M22" s="1"/>
      <c r="N22" s="1"/>
      <c r="O22" s="1"/>
      <c r="P22" s="1"/>
    </row>
    <row r="23" spans="1:16">
      <c r="A23" s="4"/>
      <c r="B23" s="4"/>
      <c r="C23" s="4"/>
      <c r="D23" s="4"/>
      <c r="E23" s="4"/>
      <c r="F23" s="5"/>
      <c r="G23" s="5"/>
      <c r="H23" s="5"/>
      <c r="I23" s="4"/>
      <c r="J23" s="1"/>
      <c r="K23" s="1"/>
      <c r="L23" s="1"/>
      <c r="M23" s="1"/>
      <c r="N23" s="1"/>
      <c r="O23" s="1"/>
      <c r="P23" s="1"/>
    </row>
    <row r="24" spans="1:16">
      <c r="A24" s="3" t="s">
        <v>11</v>
      </c>
      <c r="B24" s="3"/>
      <c r="C24" s="3"/>
      <c r="D24" s="3"/>
      <c r="E24" s="3"/>
      <c r="F24" s="5"/>
      <c r="G24" s="5"/>
      <c r="H24" s="5"/>
      <c r="I24" s="3" t="s">
        <v>11</v>
      </c>
      <c r="J24" s="1"/>
      <c r="K24" s="1"/>
      <c r="L24" s="1"/>
      <c r="M24" s="1"/>
      <c r="N24" s="1"/>
      <c r="O24" s="1"/>
      <c r="P24" s="1"/>
    </row>
    <row r="25" spans="1:16">
      <c r="A25" s="4" t="s">
        <v>13</v>
      </c>
      <c r="B25" s="4">
        <v>13</v>
      </c>
      <c r="C25" s="4">
        <v>21</v>
      </c>
      <c r="D25" s="4">
        <v>37</v>
      </c>
      <c r="E25" s="4">
        <v>45</v>
      </c>
      <c r="F25" s="5"/>
      <c r="G25" s="5"/>
      <c r="H25" s="5"/>
      <c r="I25" s="4" t="s">
        <v>43</v>
      </c>
      <c r="J25" s="1">
        <v>22</v>
      </c>
      <c r="K25" s="1">
        <v>30</v>
      </c>
      <c r="L25" s="1">
        <v>46</v>
      </c>
      <c r="M25" s="1">
        <v>47</v>
      </c>
      <c r="N25" s="1"/>
      <c r="O25" s="1"/>
      <c r="P25" s="1"/>
    </row>
    <row r="26" spans="1:16">
      <c r="A26" s="4" t="s">
        <v>37</v>
      </c>
      <c r="B26" s="4">
        <v>21</v>
      </c>
      <c r="C26" s="4">
        <v>45</v>
      </c>
      <c r="D26" s="4"/>
      <c r="E26" s="4"/>
      <c r="F26" s="5"/>
      <c r="G26" s="5"/>
      <c r="H26" s="5"/>
      <c r="I26" s="4" t="s">
        <v>40</v>
      </c>
      <c r="J26" s="1">
        <v>22</v>
      </c>
      <c r="K26" s="1">
        <v>46</v>
      </c>
      <c r="L26" s="1"/>
      <c r="M26" s="1"/>
      <c r="N26" s="1"/>
      <c r="O26" s="1"/>
      <c r="P26" s="1"/>
    </row>
    <row r="27" spans="1:16">
      <c r="A27" s="4" t="s">
        <v>38</v>
      </c>
      <c r="B27" s="4">
        <v>5</v>
      </c>
      <c r="C27" s="4">
        <v>21</v>
      </c>
      <c r="D27" s="4">
        <v>29</v>
      </c>
      <c r="E27" s="4">
        <v>45</v>
      </c>
      <c r="F27" s="5">
        <v>47</v>
      </c>
      <c r="G27" s="5"/>
      <c r="H27" s="5"/>
      <c r="I27" s="4" t="s">
        <v>42</v>
      </c>
      <c r="J27" s="1">
        <v>46</v>
      </c>
      <c r="K27" s="1"/>
      <c r="L27" s="1"/>
      <c r="M27" s="1"/>
      <c r="N27" s="1"/>
      <c r="O27" s="1"/>
      <c r="P27" s="1"/>
    </row>
    <row r="28" spans="1:16">
      <c r="G28" s="5"/>
      <c r="H28" s="5"/>
      <c r="I28" s="4" t="s">
        <v>41</v>
      </c>
      <c r="J28" s="1">
        <v>46</v>
      </c>
      <c r="K28" s="1"/>
      <c r="L28" s="1"/>
      <c r="M28" s="1"/>
      <c r="N28" s="1"/>
      <c r="O28" s="1"/>
      <c r="P28" s="1"/>
    </row>
    <row r="29" spans="1:16">
      <c r="A29" s="4"/>
      <c r="B29" s="4"/>
      <c r="C29" s="4"/>
      <c r="D29" s="4"/>
      <c r="E29" s="4"/>
      <c r="F29" s="5"/>
      <c r="G29" s="5"/>
      <c r="H29" s="5"/>
      <c r="I29" s="4"/>
      <c r="J29" s="1"/>
      <c r="K29" s="1"/>
      <c r="L29" s="1"/>
      <c r="M29" s="1"/>
      <c r="N29" s="1"/>
      <c r="O29" s="1"/>
      <c r="P29" s="1"/>
    </row>
    <row r="31" spans="1:16">
      <c r="A31" s="4" t="s">
        <v>101</v>
      </c>
    </row>
  </sheetData>
  <pageMargins left="0.7" right="0.7" top="0.75" bottom="0.75" header="0.3" footer="0.3"/>
  <pageSetup orientation="landscape" verticalDpi="0" r:id="rId1"/>
</worksheet>
</file>

<file path=xl/worksheets/sheet4.xml><?xml version="1.0" encoding="utf-8"?>
<worksheet xmlns="http://schemas.openxmlformats.org/spreadsheetml/2006/main" xmlns:r="http://schemas.openxmlformats.org/officeDocument/2006/relationships">
  <dimension ref="A1:H400"/>
  <sheetViews>
    <sheetView topLeftCell="A22" workbookViewId="0">
      <selection activeCell="D22" sqref="D22"/>
    </sheetView>
  </sheetViews>
  <sheetFormatPr defaultRowHeight="15"/>
  <cols>
    <col min="1" max="1" width="18.85546875" style="11" customWidth="1"/>
    <col min="2" max="2" width="16.42578125" style="11" customWidth="1"/>
    <col min="3" max="3" width="18.42578125" style="11" customWidth="1"/>
    <col min="4" max="4" width="17.140625" style="11" customWidth="1"/>
    <col min="5" max="5" width="14.140625" style="28" customWidth="1"/>
    <col min="6" max="6" width="29.7109375" style="11" customWidth="1"/>
    <col min="7" max="7" width="12" style="11" customWidth="1"/>
    <col min="8" max="8" width="11.42578125" style="11" bestFit="1" customWidth="1"/>
    <col min="9" max="256" width="9.140625" style="11"/>
    <col min="257" max="257" width="18.85546875" style="11" customWidth="1"/>
    <col min="258" max="258" width="16.42578125" style="11" customWidth="1"/>
    <col min="259" max="259" width="18.42578125" style="11" customWidth="1"/>
    <col min="260" max="260" width="17.140625" style="11" customWidth="1"/>
    <col min="261" max="261" width="14.140625" style="11" customWidth="1"/>
    <col min="262" max="262" width="29.7109375" style="11" customWidth="1"/>
    <col min="263" max="263" width="12" style="11" customWidth="1"/>
    <col min="264" max="264" width="11.42578125" style="11" bestFit="1" customWidth="1"/>
    <col min="265" max="512" width="9.140625" style="11"/>
    <col min="513" max="513" width="18.85546875" style="11" customWidth="1"/>
    <col min="514" max="514" width="16.42578125" style="11" customWidth="1"/>
    <col min="515" max="515" width="18.42578125" style="11" customWidth="1"/>
    <col min="516" max="516" width="17.140625" style="11" customWidth="1"/>
    <col min="517" max="517" width="14.140625" style="11" customWidth="1"/>
    <col min="518" max="518" width="29.7109375" style="11" customWidth="1"/>
    <col min="519" max="519" width="12" style="11" customWidth="1"/>
    <col min="520" max="520" width="11.42578125" style="11" bestFit="1" customWidth="1"/>
    <col min="521" max="768" width="9.140625" style="11"/>
    <col min="769" max="769" width="18.85546875" style="11" customWidth="1"/>
    <col min="770" max="770" width="16.42578125" style="11" customWidth="1"/>
    <col min="771" max="771" width="18.42578125" style="11" customWidth="1"/>
    <col min="772" max="772" width="17.140625" style="11" customWidth="1"/>
    <col min="773" max="773" width="14.140625" style="11" customWidth="1"/>
    <col min="774" max="774" width="29.7109375" style="11" customWidth="1"/>
    <col min="775" max="775" width="12" style="11" customWidth="1"/>
    <col min="776" max="776" width="11.42578125" style="11" bestFit="1" customWidth="1"/>
    <col min="777" max="1024" width="9.140625" style="11"/>
    <col min="1025" max="1025" width="18.85546875" style="11" customWidth="1"/>
    <col min="1026" max="1026" width="16.42578125" style="11" customWidth="1"/>
    <col min="1027" max="1027" width="18.42578125" style="11" customWidth="1"/>
    <col min="1028" max="1028" width="17.140625" style="11" customWidth="1"/>
    <col min="1029" max="1029" width="14.140625" style="11" customWidth="1"/>
    <col min="1030" max="1030" width="29.7109375" style="11" customWidth="1"/>
    <col min="1031" max="1031" width="12" style="11" customWidth="1"/>
    <col min="1032" max="1032" width="11.42578125" style="11" bestFit="1" customWidth="1"/>
    <col min="1033" max="1280" width="9.140625" style="11"/>
    <col min="1281" max="1281" width="18.85546875" style="11" customWidth="1"/>
    <col min="1282" max="1282" width="16.42578125" style="11" customWidth="1"/>
    <col min="1283" max="1283" width="18.42578125" style="11" customWidth="1"/>
    <col min="1284" max="1284" width="17.140625" style="11" customWidth="1"/>
    <col min="1285" max="1285" width="14.140625" style="11" customWidth="1"/>
    <col min="1286" max="1286" width="29.7109375" style="11" customWidth="1"/>
    <col min="1287" max="1287" width="12" style="11" customWidth="1"/>
    <col min="1288" max="1288" width="11.42578125" style="11" bestFit="1" customWidth="1"/>
    <col min="1289" max="1536" width="9.140625" style="11"/>
    <col min="1537" max="1537" width="18.85546875" style="11" customWidth="1"/>
    <col min="1538" max="1538" width="16.42578125" style="11" customWidth="1"/>
    <col min="1539" max="1539" width="18.42578125" style="11" customWidth="1"/>
    <col min="1540" max="1540" width="17.140625" style="11" customWidth="1"/>
    <col min="1541" max="1541" width="14.140625" style="11" customWidth="1"/>
    <col min="1542" max="1542" width="29.7109375" style="11" customWidth="1"/>
    <col min="1543" max="1543" width="12" style="11" customWidth="1"/>
    <col min="1544" max="1544" width="11.42578125" style="11" bestFit="1" customWidth="1"/>
    <col min="1545" max="1792" width="9.140625" style="11"/>
    <col min="1793" max="1793" width="18.85546875" style="11" customWidth="1"/>
    <col min="1794" max="1794" width="16.42578125" style="11" customWidth="1"/>
    <col min="1795" max="1795" width="18.42578125" style="11" customWidth="1"/>
    <col min="1796" max="1796" width="17.140625" style="11" customWidth="1"/>
    <col min="1797" max="1797" width="14.140625" style="11" customWidth="1"/>
    <col min="1798" max="1798" width="29.7109375" style="11" customWidth="1"/>
    <col min="1799" max="1799" width="12" style="11" customWidth="1"/>
    <col min="1800" max="1800" width="11.42578125" style="11" bestFit="1" customWidth="1"/>
    <col min="1801" max="2048" width="9.140625" style="11"/>
    <col min="2049" max="2049" width="18.85546875" style="11" customWidth="1"/>
    <col min="2050" max="2050" width="16.42578125" style="11" customWidth="1"/>
    <col min="2051" max="2051" width="18.42578125" style="11" customWidth="1"/>
    <col min="2052" max="2052" width="17.140625" style="11" customWidth="1"/>
    <col min="2053" max="2053" width="14.140625" style="11" customWidth="1"/>
    <col min="2054" max="2054" width="29.7109375" style="11" customWidth="1"/>
    <col min="2055" max="2055" width="12" style="11" customWidth="1"/>
    <col min="2056" max="2056" width="11.42578125" style="11" bestFit="1" customWidth="1"/>
    <col min="2057" max="2304" width="9.140625" style="11"/>
    <col min="2305" max="2305" width="18.85546875" style="11" customWidth="1"/>
    <col min="2306" max="2306" width="16.42578125" style="11" customWidth="1"/>
    <col min="2307" max="2307" width="18.42578125" style="11" customWidth="1"/>
    <col min="2308" max="2308" width="17.140625" style="11" customWidth="1"/>
    <col min="2309" max="2309" width="14.140625" style="11" customWidth="1"/>
    <col min="2310" max="2310" width="29.7109375" style="11" customWidth="1"/>
    <col min="2311" max="2311" width="12" style="11" customWidth="1"/>
    <col min="2312" max="2312" width="11.42578125" style="11" bestFit="1" customWidth="1"/>
    <col min="2313" max="2560" width="9.140625" style="11"/>
    <col min="2561" max="2561" width="18.85546875" style="11" customWidth="1"/>
    <col min="2562" max="2562" width="16.42578125" style="11" customWidth="1"/>
    <col min="2563" max="2563" width="18.42578125" style="11" customWidth="1"/>
    <col min="2564" max="2564" width="17.140625" style="11" customWidth="1"/>
    <col min="2565" max="2565" width="14.140625" style="11" customWidth="1"/>
    <col min="2566" max="2566" width="29.7109375" style="11" customWidth="1"/>
    <col min="2567" max="2567" width="12" style="11" customWidth="1"/>
    <col min="2568" max="2568" width="11.42578125" style="11" bestFit="1" customWidth="1"/>
    <col min="2569" max="2816" width="9.140625" style="11"/>
    <col min="2817" max="2817" width="18.85546875" style="11" customWidth="1"/>
    <col min="2818" max="2818" width="16.42578125" style="11" customWidth="1"/>
    <col min="2819" max="2819" width="18.42578125" style="11" customWidth="1"/>
    <col min="2820" max="2820" width="17.140625" style="11" customWidth="1"/>
    <col min="2821" max="2821" width="14.140625" style="11" customWidth="1"/>
    <col min="2822" max="2822" width="29.7109375" style="11" customWidth="1"/>
    <col min="2823" max="2823" width="12" style="11" customWidth="1"/>
    <col min="2824" max="2824" width="11.42578125" style="11" bestFit="1" customWidth="1"/>
    <col min="2825" max="3072" width="9.140625" style="11"/>
    <col min="3073" max="3073" width="18.85546875" style="11" customWidth="1"/>
    <col min="3074" max="3074" width="16.42578125" style="11" customWidth="1"/>
    <col min="3075" max="3075" width="18.42578125" style="11" customWidth="1"/>
    <col min="3076" max="3076" width="17.140625" style="11" customWidth="1"/>
    <col min="3077" max="3077" width="14.140625" style="11" customWidth="1"/>
    <col min="3078" max="3078" width="29.7109375" style="11" customWidth="1"/>
    <col min="3079" max="3079" width="12" style="11" customWidth="1"/>
    <col min="3080" max="3080" width="11.42578125" style="11" bestFit="1" customWidth="1"/>
    <col min="3081" max="3328" width="9.140625" style="11"/>
    <col min="3329" max="3329" width="18.85546875" style="11" customWidth="1"/>
    <col min="3330" max="3330" width="16.42578125" style="11" customWidth="1"/>
    <col min="3331" max="3331" width="18.42578125" style="11" customWidth="1"/>
    <col min="3332" max="3332" width="17.140625" style="11" customWidth="1"/>
    <col min="3333" max="3333" width="14.140625" style="11" customWidth="1"/>
    <col min="3334" max="3334" width="29.7109375" style="11" customWidth="1"/>
    <col min="3335" max="3335" width="12" style="11" customWidth="1"/>
    <col min="3336" max="3336" width="11.42578125" style="11" bestFit="1" customWidth="1"/>
    <col min="3337" max="3584" width="9.140625" style="11"/>
    <col min="3585" max="3585" width="18.85546875" style="11" customWidth="1"/>
    <col min="3586" max="3586" width="16.42578125" style="11" customWidth="1"/>
    <col min="3587" max="3587" width="18.42578125" style="11" customWidth="1"/>
    <col min="3588" max="3588" width="17.140625" style="11" customWidth="1"/>
    <col min="3589" max="3589" width="14.140625" style="11" customWidth="1"/>
    <col min="3590" max="3590" width="29.7109375" style="11" customWidth="1"/>
    <col min="3591" max="3591" width="12" style="11" customWidth="1"/>
    <col min="3592" max="3592" width="11.42578125" style="11" bestFit="1" customWidth="1"/>
    <col min="3593" max="3840" width="9.140625" style="11"/>
    <col min="3841" max="3841" width="18.85546875" style="11" customWidth="1"/>
    <col min="3842" max="3842" width="16.42578125" style="11" customWidth="1"/>
    <col min="3843" max="3843" width="18.42578125" style="11" customWidth="1"/>
    <col min="3844" max="3844" width="17.140625" style="11" customWidth="1"/>
    <col min="3845" max="3845" width="14.140625" style="11" customWidth="1"/>
    <col min="3846" max="3846" width="29.7109375" style="11" customWidth="1"/>
    <col min="3847" max="3847" width="12" style="11" customWidth="1"/>
    <col min="3848" max="3848" width="11.42578125" style="11" bestFit="1" customWidth="1"/>
    <col min="3849" max="4096" width="9.140625" style="11"/>
    <col min="4097" max="4097" width="18.85546875" style="11" customWidth="1"/>
    <col min="4098" max="4098" width="16.42578125" style="11" customWidth="1"/>
    <col min="4099" max="4099" width="18.42578125" style="11" customWidth="1"/>
    <col min="4100" max="4100" width="17.140625" style="11" customWidth="1"/>
    <col min="4101" max="4101" width="14.140625" style="11" customWidth="1"/>
    <col min="4102" max="4102" width="29.7109375" style="11" customWidth="1"/>
    <col min="4103" max="4103" width="12" style="11" customWidth="1"/>
    <col min="4104" max="4104" width="11.42578125" style="11" bestFit="1" customWidth="1"/>
    <col min="4105" max="4352" width="9.140625" style="11"/>
    <col min="4353" max="4353" width="18.85546875" style="11" customWidth="1"/>
    <col min="4354" max="4354" width="16.42578125" style="11" customWidth="1"/>
    <col min="4355" max="4355" width="18.42578125" style="11" customWidth="1"/>
    <col min="4356" max="4356" width="17.140625" style="11" customWidth="1"/>
    <col min="4357" max="4357" width="14.140625" style="11" customWidth="1"/>
    <col min="4358" max="4358" width="29.7109375" style="11" customWidth="1"/>
    <col min="4359" max="4359" width="12" style="11" customWidth="1"/>
    <col min="4360" max="4360" width="11.42578125" style="11" bestFit="1" customWidth="1"/>
    <col min="4361" max="4608" width="9.140625" style="11"/>
    <col min="4609" max="4609" width="18.85546875" style="11" customWidth="1"/>
    <col min="4610" max="4610" width="16.42578125" style="11" customWidth="1"/>
    <col min="4611" max="4611" width="18.42578125" style="11" customWidth="1"/>
    <col min="4612" max="4612" width="17.140625" style="11" customWidth="1"/>
    <col min="4613" max="4613" width="14.140625" style="11" customWidth="1"/>
    <col min="4614" max="4614" width="29.7109375" style="11" customWidth="1"/>
    <col min="4615" max="4615" width="12" style="11" customWidth="1"/>
    <col min="4616" max="4616" width="11.42578125" style="11" bestFit="1" customWidth="1"/>
    <col min="4617" max="4864" width="9.140625" style="11"/>
    <col min="4865" max="4865" width="18.85546875" style="11" customWidth="1"/>
    <col min="4866" max="4866" width="16.42578125" style="11" customWidth="1"/>
    <col min="4867" max="4867" width="18.42578125" style="11" customWidth="1"/>
    <col min="4868" max="4868" width="17.140625" style="11" customWidth="1"/>
    <col min="4869" max="4869" width="14.140625" style="11" customWidth="1"/>
    <col min="4870" max="4870" width="29.7109375" style="11" customWidth="1"/>
    <col min="4871" max="4871" width="12" style="11" customWidth="1"/>
    <col min="4872" max="4872" width="11.42578125" style="11" bestFit="1" customWidth="1"/>
    <col min="4873" max="5120" width="9.140625" style="11"/>
    <col min="5121" max="5121" width="18.85546875" style="11" customWidth="1"/>
    <col min="5122" max="5122" width="16.42578125" style="11" customWidth="1"/>
    <col min="5123" max="5123" width="18.42578125" style="11" customWidth="1"/>
    <col min="5124" max="5124" width="17.140625" style="11" customWidth="1"/>
    <col min="5125" max="5125" width="14.140625" style="11" customWidth="1"/>
    <col min="5126" max="5126" width="29.7109375" style="11" customWidth="1"/>
    <col min="5127" max="5127" width="12" style="11" customWidth="1"/>
    <col min="5128" max="5128" width="11.42578125" style="11" bestFit="1" customWidth="1"/>
    <col min="5129" max="5376" width="9.140625" style="11"/>
    <col min="5377" max="5377" width="18.85546875" style="11" customWidth="1"/>
    <col min="5378" max="5378" width="16.42578125" style="11" customWidth="1"/>
    <col min="5379" max="5379" width="18.42578125" style="11" customWidth="1"/>
    <col min="5380" max="5380" width="17.140625" style="11" customWidth="1"/>
    <col min="5381" max="5381" width="14.140625" style="11" customWidth="1"/>
    <col min="5382" max="5382" width="29.7109375" style="11" customWidth="1"/>
    <col min="5383" max="5383" width="12" style="11" customWidth="1"/>
    <col min="5384" max="5384" width="11.42578125" style="11" bestFit="1" customWidth="1"/>
    <col min="5385" max="5632" width="9.140625" style="11"/>
    <col min="5633" max="5633" width="18.85546875" style="11" customWidth="1"/>
    <col min="5634" max="5634" width="16.42578125" style="11" customWidth="1"/>
    <col min="5635" max="5635" width="18.42578125" style="11" customWidth="1"/>
    <col min="5636" max="5636" width="17.140625" style="11" customWidth="1"/>
    <col min="5637" max="5637" width="14.140625" style="11" customWidth="1"/>
    <col min="5638" max="5638" width="29.7109375" style="11" customWidth="1"/>
    <col min="5639" max="5639" width="12" style="11" customWidth="1"/>
    <col min="5640" max="5640" width="11.42578125" style="11" bestFit="1" customWidth="1"/>
    <col min="5641" max="5888" width="9.140625" style="11"/>
    <col min="5889" max="5889" width="18.85546875" style="11" customWidth="1"/>
    <col min="5890" max="5890" width="16.42578125" style="11" customWidth="1"/>
    <col min="5891" max="5891" width="18.42578125" style="11" customWidth="1"/>
    <col min="5892" max="5892" width="17.140625" style="11" customWidth="1"/>
    <col min="5893" max="5893" width="14.140625" style="11" customWidth="1"/>
    <col min="5894" max="5894" width="29.7109375" style="11" customWidth="1"/>
    <col min="5895" max="5895" width="12" style="11" customWidth="1"/>
    <col min="5896" max="5896" width="11.42578125" style="11" bestFit="1" customWidth="1"/>
    <col min="5897" max="6144" width="9.140625" style="11"/>
    <col min="6145" max="6145" width="18.85546875" style="11" customWidth="1"/>
    <col min="6146" max="6146" width="16.42578125" style="11" customWidth="1"/>
    <col min="6147" max="6147" width="18.42578125" style="11" customWidth="1"/>
    <col min="6148" max="6148" width="17.140625" style="11" customWidth="1"/>
    <col min="6149" max="6149" width="14.140625" style="11" customWidth="1"/>
    <col min="6150" max="6150" width="29.7109375" style="11" customWidth="1"/>
    <col min="6151" max="6151" width="12" style="11" customWidth="1"/>
    <col min="6152" max="6152" width="11.42578125" style="11" bestFit="1" customWidth="1"/>
    <col min="6153" max="6400" width="9.140625" style="11"/>
    <col min="6401" max="6401" width="18.85546875" style="11" customWidth="1"/>
    <col min="6402" max="6402" width="16.42578125" style="11" customWidth="1"/>
    <col min="6403" max="6403" width="18.42578125" style="11" customWidth="1"/>
    <col min="6404" max="6404" width="17.140625" style="11" customWidth="1"/>
    <col min="6405" max="6405" width="14.140625" style="11" customWidth="1"/>
    <col min="6406" max="6406" width="29.7109375" style="11" customWidth="1"/>
    <col min="6407" max="6407" width="12" style="11" customWidth="1"/>
    <col min="6408" max="6408" width="11.42578125" style="11" bestFit="1" customWidth="1"/>
    <col min="6409" max="6656" width="9.140625" style="11"/>
    <col min="6657" max="6657" width="18.85546875" style="11" customWidth="1"/>
    <col min="6658" max="6658" width="16.42578125" style="11" customWidth="1"/>
    <col min="6659" max="6659" width="18.42578125" style="11" customWidth="1"/>
    <col min="6660" max="6660" width="17.140625" style="11" customWidth="1"/>
    <col min="6661" max="6661" width="14.140625" style="11" customWidth="1"/>
    <col min="6662" max="6662" width="29.7109375" style="11" customWidth="1"/>
    <col min="6663" max="6663" width="12" style="11" customWidth="1"/>
    <col min="6664" max="6664" width="11.42578125" style="11" bestFit="1" customWidth="1"/>
    <col min="6665" max="6912" width="9.140625" style="11"/>
    <col min="6913" max="6913" width="18.85546875" style="11" customWidth="1"/>
    <col min="6914" max="6914" width="16.42578125" style="11" customWidth="1"/>
    <col min="6915" max="6915" width="18.42578125" style="11" customWidth="1"/>
    <col min="6916" max="6916" width="17.140625" style="11" customWidth="1"/>
    <col min="6917" max="6917" width="14.140625" style="11" customWidth="1"/>
    <col min="6918" max="6918" width="29.7109375" style="11" customWidth="1"/>
    <col min="6919" max="6919" width="12" style="11" customWidth="1"/>
    <col min="6920" max="6920" width="11.42578125" style="11" bestFit="1" customWidth="1"/>
    <col min="6921" max="7168" width="9.140625" style="11"/>
    <col min="7169" max="7169" width="18.85546875" style="11" customWidth="1"/>
    <col min="7170" max="7170" width="16.42578125" style="11" customWidth="1"/>
    <col min="7171" max="7171" width="18.42578125" style="11" customWidth="1"/>
    <col min="7172" max="7172" width="17.140625" style="11" customWidth="1"/>
    <col min="7173" max="7173" width="14.140625" style="11" customWidth="1"/>
    <col min="7174" max="7174" width="29.7109375" style="11" customWidth="1"/>
    <col min="7175" max="7175" width="12" style="11" customWidth="1"/>
    <col min="7176" max="7176" width="11.42578125" style="11" bestFit="1" customWidth="1"/>
    <col min="7177" max="7424" width="9.140625" style="11"/>
    <col min="7425" max="7425" width="18.85546875" style="11" customWidth="1"/>
    <col min="7426" max="7426" width="16.42578125" style="11" customWidth="1"/>
    <col min="7427" max="7427" width="18.42578125" style="11" customWidth="1"/>
    <col min="7428" max="7428" width="17.140625" style="11" customWidth="1"/>
    <col min="7429" max="7429" width="14.140625" style="11" customWidth="1"/>
    <col min="7430" max="7430" width="29.7109375" style="11" customWidth="1"/>
    <col min="7431" max="7431" width="12" style="11" customWidth="1"/>
    <col min="7432" max="7432" width="11.42578125" style="11" bestFit="1" customWidth="1"/>
    <col min="7433" max="7680" width="9.140625" style="11"/>
    <col min="7681" max="7681" width="18.85546875" style="11" customWidth="1"/>
    <col min="7682" max="7682" width="16.42578125" style="11" customWidth="1"/>
    <col min="7683" max="7683" width="18.42578125" style="11" customWidth="1"/>
    <col min="7684" max="7684" width="17.140625" style="11" customWidth="1"/>
    <col min="7685" max="7685" width="14.140625" style="11" customWidth="1"/>
    <col min="7686" max="7686" width="29.7109375" style="11" customWidth="1"/>
    <col min="7687" max="7687" width="12" style="11" customWidth="1"/>
    <col min="7688" max="7688" width="11.42578125" style="11" bestFit="1" customWidth="1"/>
    <col min="7689" max="7936" width="9.140625" style="11"/>
    <col min="7937" max="7937" width="18.85546875" style="11" customWidth="1"/>
    <col min="7938" max="7938" width="16.42578125" style="11" customWidth="1"/>
    <col min="7939" max="7939" width="18.42578125" style="11" customWidth="1"/>
    <col min="7940" max="7940" width="17.140625" style="11" customWidth="1"/>
    <col min="7941" max="7941" width="14.140625" style="11" customWidth="1"/>
    <col min="7942" max="7942" width="29.7109375" style="11" customWidth="1"/>
    <col min="7943" max="7943" width="12" style="11" customWidth="1"/>
    <col min="7944" max="7944" width="11.42578125" style="11" bestFit="1" customWidth="1"/>
    <col min="7945" max="8192" width="9.140625" style="11"/>
    <col min="8193" max="8193" width="18.85546875" style="11" customWidth="1"/>
    <col min="8194" max="8194" width="16.42578125" style="11" customWidth="1"/>
    <col min="8195" max="8195" width="18.42578125" style="11" customWidth="1"/>
    <col min="8196" max="8196" width="17.140625" style="11" customWidth="1"/>
    <col min="8197" max="8197" width="14.140625" style="11" customWidth="1"/>
    <col min="8198" max="8198" width="29.7109375" style="11" customWidth="1"/>
    <col min="8199" max="8199" width="12" style="11" customWidth="1"/>
    <col min="8200" max="8200" width="11.42578125" style="11" bestFit="1" customWidth="1"/>
    <col min="8201" max="8448" width="9.140625" style="11"/>
    <col min="8449" max="8449" width="18.85546875" style="11" customWidth="1"/>
    <col min="8450" max="8450" width="16.42578125" style="11" customWidth="1"/>
    <col min="8451" max="8451" width="18.42578125" style="11" customWidth="1"/>
    <col min="8452" max="8452" width="17.140625" style="11" customWidth="1"/>
    <col min="8453" max="8453" width="14.140625" style="11" customWidth="1"/>
    <col min="8454" max="8454" width="29.7109375" style="11" customWidth="1"/>
    <col min="8455" max="8455" width="12" style="11" customWidth="1"/>
    <col min="8456" max="8456" width="11.42578125" style="11" bestFit="1" customWidth="1"/>
    <col min="8457" max="8704" width="9.140625" style="11"/>
    <col min="8705" max="8705" width="18.85546875" style="11" customWidth="1"/>
    <col min="8706" max="8706" width="16.42578125" style="11" customWidth="1"/>
    <col min="8707" max="8707" width="18.42578125" style="11" customWidth="1"/>
    <col min="8708" max="8708" width="17.140625" style="11" customWidth="1"/>
    <col min="8709" max="8709" width="14.140625" style="11" customWidth="1"/>
    <col min="8710" max="8710" width="29.7109375" style="11" customWidth="1"/>
    <col min="8711" max="8711" width="12" style="11" customWidth="1"/>
    <col min="8712" max="8712" width="11.42578125" style="11" bestFit="1" customWidth="1"/>
    <col min="8713" max="8960" width="9.140625" style="11"/>
    <col min="8961" max="8961" width="18.85546875" style="11" customWidth="1"/>
    <col min="8962" max="8962" width="16.42578125" style="11" customWidth="1"/>
    <col min="8963" max="8963" width="18.42578125" style="11" customWidth="1"/>
    <col min="8964" max="8964" width="17.140625" style="11" customWidth="1"/>
    <col min="8965" max="8965" width="14.140625" style="11" customWidth="1"/>
    <col min="8966" max="8966" width="29.7109375" style="11" customWidth="1"/>
    <col min="8967" max="8967" width="12" style="11" customWidth="1"/>
    <col min="8968" max="8968" width="11.42578125" style="11" bestFit="1" customWidth="1"/>
    <col min="8969" max="9216" width="9.140625" style="11"/>
    <col min="9217" max="9217" width="18.85546875" style="11" customWidth="1"/>
    <col min="9218" max="9218" width="16.42578125" style="11" customWidth="1"/>
    <col min="9219" max="9219" width="18.42578125" style="11" customWidth="1"/>
    <col min="9220" max="9220" width="17.140625" style="11" customWidth="1"/>
    <col min="9221" max="9221" width="14.140625" style="11" customWidth="1"/>
    <col min="9222" max="9222" width="29.7109375" style="11" customWidth="1"/>
    <col min="9223" max="9223" width="12" style="11" customWidth="1"/>
    <col min="9224" max="9224" width="11.42578125" style="11" bestFit="1" customWidth="1"/>
    <col min="9225" max="9472" width="9.140625" style="11"/>
    <col min="9473" max="9473" width="18.85546875" style="11" customWidth="1"/>
    <col min="9474" max="9474" width="16.42578125" style="11" customWidth="1"/>
    <col min="9475" max="9475" width="18.42578125" style="11" customWidth="1"/>
    <col min="9476" max="9476" width="17.140625" style="11" customWidth="1"/>
    <col min="9477" max="9477" width="14.140625" style="11" customWidth="1"/>
    <col min="9478" max="9478" width="29.7109375" style="11" customWidth="1"/>
    <col min="9479" max="9479" width="12" style="11" customWidth="1"/>
    <col min="9480" max="9480" width="11.42578125" style="11" bestFit="1" customWidth="1"/>
    <col min="9481" max="9728" width="9.140625" style="11"/>
    <col min="9729" max="9729" width="18.85546875" style="11" customWidth="1"/>
    <col min="9730" max="9730" width="16.42578125" style="11" customWidth="1"/>
    <col min="9731" max="9731" width="18.42578125" style="11" customWidth="1"/>
    <col min="9732" max="9732" width="17.140625" style="11" customWidth="1"/>
    <col min="9733" max="9733" width="14.140625" style="11" customWidth="1"/>
    <col min="9734" max="9734" width="29.7109375" style="11" customWidth="1"/>
    <col min="9735" max="9735" width="12" style="11" customWidth="1"/>
    <col min="9736" max="9736" width="11.42578125" style="11" bestFit="1" customWidth="1"/>
    <col min="9737" max="9984" width="9.140625" style="11"/>
    <col min="9985" max="9985" width="18.85546875" style="11" customWidth="1"/>
    <col min="9986" max="9986" width="16.42578125" style="11" customWidth="1"/>
    <col min="9987" max="9987" width="18.42578125" style="11" customWidth="1"/>
    <col min="9988" max="9988" width="17.140625" style="11" customWidth="1"/>
    <col min="9989" max="9989" width="14.140625" style="11" customWidth="1"/>
    <col min="9990" max="9990" width="29.7109375" style="11" customWidth="1"/>
    <col min="9991" max="9991" width="12" style="11" customWidth="1"/>
    <col min="9992" max="9992" width="11.42578125" style="11" bestFit="1" customWidth="1"/>
    <col min="9993" max="10240" width="9.140625" style="11"/>
    <col min="10241" max="10241" width="18.85546875" style="11" customWidth="1"/>
    <col min="10242" max="10242" width="16.42578125" style="11" customWidth="1"/>
    <col min="10243" max="10243" width="18.42578125" style="11" customWidth="1"/>
    <col min="10244" max="10244" width="17.140625" style="11" customWidth="1"/>
    <col min="10245" max="10245" width="14.140625" style="11" customWidth="1"/>
    <col min="10246" max="10246" width="29.7109375" style="11" customWidth="1"/>
    <col min="10247" max="10247" width="12" style="11" customWidth="1"/>
    <col min="10248" max="10248" width="11.42578125" style="11" bestFit="1" customWidth="1"/>
    <col min="10249" max="10496" width="9.140625" style="11"/>
    <col min="10497" max="10497" width="18.85546875" style="11" customWidth="1"/>
    <col min="10498" max="10498" width="16.42578125" style="11" customWidth="1"/>
    <col min="10499" max="10499" width="18.42578125" style="11" customWidth="1"/>
    <col min="10500" max="10500" width="17.140625" style="11" customWidth="1"/>
    <col min="10501" max="10501" width="14.140625" style="11" customWidth="1"/>
    <col min="10502" max="10502" width="29.7109375" style="11" customWidth="1"/>
    <col min="10503" max="10503" width="12" style="11" customWidth="1"/>
    <col min="10504" max="10504" width="11.42578125" style="11" bestFit="1" customWidth="1"/>
    <col min="10505" max="10752" width="9.140625" style="11"/>
    <col min="10753" max="10753" width="18.85546875" style="11" customWidth="1"/>
    <col min="10754" max="10754" width="16.42578125" style="11" customWidth="1"/>
    <col min="10755" max="10755" width="18.42578125" style="11" customWidth="1"/>
    <col min="10756" max="10756" width="17.140625" style="11" customWidth="1"/>
    <col min="10757" max="10757" width="14.140625" style="11" customWidth="1"/>
    <col min="10758" max="10758" width="29.7109375" style="11" customWidth="1"/>
    <col min="10759" max="10759" width="12" style="11" customWidth="1"/>
    <col min="10760" max="10760" width="11.42578125" style="11" bestFit="1" customWidth="1"/>
    <col min="10761" max="11008" width="9.140625" style="11"/>
    <col min="11009" max="11009" width="18.85546875" style="11" customWidth="1"/>
    <col min="11010" max="11010" width="16.42578125" style="11" customWidth="1"/>
    <col min="11011" max="11011" width="18.42578125" style="11" customWidth="1"/>
    <col min="11012" max="11012" width="17.140625" style="11" customWidth="1"/>
    <col min="11013" max="11013" width="14.140625" style="11" customWidth="1"/>
    <col min="11014" max="11014" width="29.7109375" style="11" customWidth="1"/>
    <col min="11015" max="11015" width="12" style="11" customWidth="1"/>
    <col min="11016" max="11016" width="11.42578125" style="11" bestFit="1" customWidth="1"/>
    <col min="11017" max="11264" width="9.140625" style="11"/>
    <col min="11265" max="11265" width="18.85546875" style="11" customWidth="1"/>
    <col min="11266" max="11266" width="16.42578125" style="11" customWidth="1"/>
    <col min="11267" max="11267" width="18.42578125" style="11" customWidth="1"/>
    <col min="11268" max="11268" width="17.140625" style="11" customWidth="1"/>
    <col min="11269" max="11269" width="14.140625" style="11" customWidth="1"/>
    <col min="11270" max="11270" width="29.7109375" style="11" customWidth="1"/>
    <col min="11271" max="11271" width="12" style="11" customWidth="1"/>
    <col min="11272" max="11272" width="11.42578125" style="11" bestFit="1" customWidth="1"/>
    <col min="11273" max="11520" width="9.140625" style="11"/>
    <col min="11521" max="11521" width="18.85546875" style="11" customWidth="1"/>
    <col min="11522" max="11522" width="16.42578125" style="11" customWidth="1"/>
    <col min="11523" max="11523" width="18.42578125" style="11" customWidth="1"/>
    <col min="11524" max="11524" width="17.140625" style="11" customWidth="1"/>
    <col min="11525" max="11525" width="14.140625" style="11" customWidth="1"/>
    <col min="11526" max="11526" width="29.7109375" style="11" customWidth="1"/>
    <col min="11527" max="11527" width="12" style="11" customWidth="1"/>
    <col min="11528" max="11528" width="11.42578125" style="11" bestFit="1" customWidth="1"/>
    <col min="11529" max="11776" width="9.140625" style="11"/>
    <col min="11777" max="11777" width="18.85546875" style="11" customWidth="1"/>
    <col min="11778" max="11778" width="16.42578125" style="11" customWidth="1"/>
    <col min="11779" max="11779" width="18.42578125" style="11" customWidth="1"/>
    <col min="11780" max="11780" width="17.140625" style="11" customWidth="1"/>
    <col min="11781" max="11781" width="14.140625" style="11" customWidth="1"/>
    <col min="11782" max="11782" width="29.7109375" style="11" customWidth="1"/>
    <col min="11783" max="11783" width="12" style="11" customWidth="1"/>
    <col min="11784" max="11784" width="11.42578125" style="11" bestFit="1" customWidth="1"/>
    <col min="11785" max="12032" width="9.140625" style="11"/>
    <col min="12033" max="12033" width="18.85546875" style="11" customWidth="1"/>
    <col min="12034" max="12034" width="16.42578125" style="11" customWidth="1"/>
    <col min="12035" max="12035" width="18.42578125" style="11" customWidth="1"/>
    <col min="12036" max="12036" width="17.140625" style="11" customWidth="1"/>
    <col min="12037" max="12037" width="14.140625" style="11" customWidth="1"/>
    <col min="12038" max="12038" width="29.7109375" style="11" customWidth="1"/>
    <col min="12039" max="12039" width="12" style="11" customWidth="1"/>
    <col min="12040" max="12040" width="11.42578125" style="11" bestFit="1" customWidth="1"/>
    <col min="12041" max="12288" width="9.140625" style="11"/>
    <col min="12289" max="12289" width="18.85546875" style="11" customWidth="1"/>
    <col min="12290" max="12290" width="16.42578125" style="11" customWidth="1"/>
    <col min="12291" max="12291" width="18.42578125" style="11" customWidth="1"/>
    <col min="12292" max="12292" width="17.140625" style="11" customWidth="1"/>
    <col min="12293" max="12293" width="14.140625" style="11" customWidth="1"/>
    <col min="12294" max="12294" width="29.7109375" style="11" customWidth="1"/>
    <col min="12295" max="12295" width="12" style="11" customWidth="1"/>
    <col min="12296" max="12296" width="11.42578125" style="11" bestFit="1" customWidth="1"/>
    <col min="12297" max="12544" width="9.140625" style="11"/>
    <col min="12545" max="12545" width="18.85546875" style="11" customWidth="1"/>
    <col min="12546" max="12546" width="16.42578125" style="11" customWidth="1"/>
    <col min="12547" max="12547" width="18.42578125" style="11" customWidth="1"/>
    <col min="12548" max="12548" width="17.140625" style="11" customWidth="1"/>
    <col min="12549" max="12549" width="14.140625" style="11" customWidth="1"/>
    <col min="12550" max="12550" width="29.7109375" style="11" customWidth="1"/>
    <col min="12551" max="12551" width="12" style="11" customWidth="1"/>
    <col min="12552" max="12552" width="11.42578125" style="11" bestFit="1" customWidth="1"/>
    <col min="12553" max="12800" width="9.140625" style="11"/>
    <col min="12801" max="12801" width="18.85546875" style="11" customWidth="1"/>
    <col min="12802" max="12802" width="16.42578125" style="11" customWidth="1"/>
    <col min="12803" max="12803" width="18.42578125" style="11" customWidth="1"/>
    <col min="12804" max="12804" width="17.140625" style="11" customWidth="1"/>
    <col min="12805" max="12805" width="14.140625" style="11" customWidth="1"/>
    <col min="12806" max="12806" width="29.7109375" style="11" customWidth="1"/>
    <col min="12807" max="12807" width="12" style="11" customWidth="1"/>
    <col min="12808" max="12808" width="11.42578125" style="11" bestFit="1" customWidth="1"/>
    <col min="12809" max="13056" width="9.140625" style="11"/>
    <col min="13057" max="13057" width="18.85546875" style="11" customWidth="1"/>
    <col min="13058" max="13058" width="16.42578125" style="11" customWidth="1"/>
    <col min="13059" max="13059" width="18.42578125" style="11" customWidth="1"/>
    <col min="13060" max="13060" width="17.140625" style="11" customWidth="1"/>
    <col min="13061" max="13061" width="14.140625" style="11" customWidth="1"/>
    <col min="13062" max="13062" width="29.7109375" style="11" customWidth="1"/>
    <col min="13063" max="13063" width="12" style="11" customWidth="1"/>
    <col min="13064" max="13064" width="11.42578125" style="11" bestFit="1" customWidth="1"/>
    <col min="13065" max="13312" width="9.140625" style="11"/>
    <col min="13313" max="13313" width="18.85546875" style="11" customWidth="1"/>
    <col min="13314" max="13314" width="16.42578125" style="11" customWidth="1"/>
    <col min="13315" max="13315" width="18.42578125" style="11" customWidth="1"/>
    <col min="13316" max="13316" width="17.140625" style="11" customWidth="1"/>
    <col min="13317" max="13317" width="14.140625" style="11" customWidth="1"/>
    <col min="13318" max="13318" width="29.7109375" style="11" customWidth="1"/>
    <col min="13319" max="13319" width="12" style="11" customWidth="1"/>
    <col min="13320" max="13320" width="11.42578125" style="11" bestFit="1" customWidth="1"/>
    <col min="13321" max="13568" width="9.140625" style="11"/>
    <col min="13569" max="13569" width="18.85546875" style="11" customWidth="1"/>
    <col min="13570" max="13570" width="16.42578125" style="11" customWidth="1"/>
    <col min="13571" max="13571" width="18.42578125" style="11" customWidth="1"/>
    <col min="13572" max="13572" width="17.140625" style="11" customWidth="1"/>
    <col min="13573" max="13573" width="14.140625" style="11" customWidth="1"/>
    <col min="13574" max="13574" width="29.7109375" style="11" customWidth="1"/>
    <col min="13575" max="13575" width="12" style="11" customWidth="1"/>
    <col min="13576" max="13576" width="11.42578125" style="11" bestFit="1" customWidth="1"/>
    <col min="13577" max="13824" width="9.140625" style="11"/>
    <col min="13825" max="13825" width="18.85546875" style="11" customWidth="1"/>
    <col min="13826" max="13826" width="16.42578125" style="11" customWidth="1"/>
    <col min="13827" max="13827" width="18.42578125" style="11" customWidth="1"/>
    <col min="13828" max="13828" width="17.140625" style="11" customWidth="1"/>
    <col min="13829" max="13829" width="14.140625" style="11" customWidth="1"/>
    <col min="13830" max="13830" width="29.7109375" style="11" customWidth="1"/>
    <col min="13831" max="13831" width="12" style="11" customWidth="1"/>
    <col min="13832" max="13832" width="11.42578125" style="11" bestFit="1" customWidth="1"/>
    <col min="13833" max="14080" width="9.140625" style="11"/>
    <col min="14081" max="14081" width="18.85546875" style="11" customWidth="1"/>
    <col min="14082" max="14082" width="16.42578125" style="11" customWidth="1"/>
    <col min="14083" max="14083" width="18.42578125" style="11" customWidth="1"/>
    <col min="14084" max="14084" width="17.140625" style="11" customWidth="1"/>
    <col min="14085" max="14085" width="14.140625" style="11" customWidth="1"/>
    <col min="14086" max="14086" width="29.7109375" style="11" customWidth="1"/>
    <col min="14087" max="14087" width="12" style="11" customWidth="1"/>
    <col min="14088" max="14088" width="11.42578125" style="11" bestFit="1" customWidth="1"/>
    <col min="14089" max="14336" width="9.140625" style="11"/>
    <col min="14337" max="14337" width="18.85546875" style="11" customWidth="1"/>
    <col min="14338" max="14338" width="16.42578125" style="11" customWidth="1"/>
    <col min="14339" max="14339" width="18.42578125" style="11" customWidth="1"/>
    <col min="14340" max="14340" width="17.140625" style="11" customWidth="1"/>
    <col min="14341" max="14341" width="14.140625" style="11" customWidth="1"/>
    <col min="14342" max="14342" width="29.7109375" style="11" customWidth="1"/>
    <col min="14343" max="14343" width="12" style="11" customWidth="1"/>
    <col min="14344" max="14344" width="11.42578125" style="11" bestFit="1" customWidth="1"/>
    <col min="14345" max="14592" width="9.140625" style="11"/>
    <col min="14593" max="14593" width="18.85546875" style="11" customWidth="1"/>
    <col min="14594" max="14594" width="16.42578125" style="11" customWidth="1"/>
    <col min="14595" max="14595" width="18.42578125" style="11" customWidth="1"/>
    <col min="14596" max="14596" width="17.140625" style="11" customWidth="1"/>
    <col min="14597" max="14597" width="14.140625" style="11" customWidth="1"/>
    <col min="14598" max="14598" width="29.7109375" style="11" customWidth="1"/>
    <col min="14599" max="14599" width="12" style="11" customWidth="1"/>
    <col min="14600" max="14600" width="11.42578125" style="11" bestFit="1" customWidth="1"/>
    <col min="14601" max="14848" width="9.140625" style="11"/>
    <col min="14849" max="14849" width="18.85546875" style="11" customWidth="1"/>
    <col min="14850" max="14850" width="16.42578125" style="11" customWidth="1"/>
    <col min="14851" max="14851" width="18.42578125" style="11" customWidth="1"/>
    <col min="14852" max="14852" width="17.140625" style="11" customWidth="1"/>
    <col min="14853" max="14853" width="14.140625" style="11" customWidth="1"/>
    <col min="14854" max="14854" width="29.7109375" style="11" customWidth="1"/>
    <col min="14855" max="14855" width="12" style="11" customWidth="1"/>
    <col min="14856" max="14856" width="11.42578125" style="11" bestFit="1" customWidth="1"/>
    <col min="14857" max="15104" width="9.140625" style="11"/>
    <col min="15105" max="15105" width="18.85546875" style="11" customWidth="1"/>
    <col min="15106" max="15106" width="16.42578125" style="11" customWidth="1"/>
    <col min="15107" max="15107" width="18.42578125" style="11" customWidth="1"/>
    <col min="15108" max="15108" width="17.140625" style="11" customWidth="1"/>
    <col min="15109" max="15109" width="14.140625" style="11" customWidth="1"/>
    <col min="15110" max="15110" width="29.7109375" style="11" customWidth="1"/>
    <col min="15111" max="15111" width="12" style="11" customWidth="1"/>
    <col min="15112" max="15112" width="11.42578125" style="11" bestFit="1" customWidth="1"/>
    <col min="15113" max="15360" width="9.140625" style="11"/>
    <col min="15361" max="15361" width="18.85546875" style="11" customWidth="1"/>
    <col min="15362" max="15362" width="16.42578125" style="11" customWidth="1"/>
    <col min="15363" max="15363" width="18.42578125" style="11" customWidth="1"/>
    <col min="15364" max="15364" width="17.140625" style="11" customWidth="1"/>
    <col min="15365" max="15365" width="14.140625" style="11" customWidth="1"/>
    <col min="15366" max="15366" width="29.7109375" style="11" customWidth="1"/>
    <col min="15367" max="15367" width="12" style="11" customWidth="1"/>
    <col min="15368" max="15368" width="11.42578125" style="11" bestFit="1" customWidth="1"/>
    <col min="15369" max="15616" width="9.140625" style="11"/>
    <col min="15617" max="15617" width="18.85546875" style="11" customWidth="1"/>
    <col min="15618" max="15618" width="16.42578125" style="11" customWidth="1"/>
    <col min="15619" max="15619" width="18.42578125" style="11" customWidth="1"/>
    <col min="15620" max="15620" width="17.140625" style="11" customWidth="1"/>
    <col min="15621" max="15621" width="14.140625" style="11" customWidth="1"/>
    <col min="15622" max="15622" width="29.7109375" style="11" customWidth="1"/>
    <col min="15623" max="15623" width="12" style="11" customWidth="1"/>
    <col min="15624" max="15624" width="11.42578125" style="11" bestFit="1" customWidth="1"/>
    <col min="15625" max="15872" width="9.140625" style="11"/>
    <col min="15873" max="15873" width="18.85546875" style="11" customWidth="1"/>
    <col min="15874" max="15874" width="16.42578125" style="11" customWidth="1"/>
    <col min="15875" max="15875" width="18.42578125" style="11" customWidth="1"/>
    <col min="15876" max="15876" width="17.140625" style="11" customWidth="1"/>
    <col min="15877" max="15877" width="14.140625" style="11" customWidth="1"/>
    <col min="15878" max="15878" width="29.7109375" style="11" customWidth="1"/>
    <col min="15879" max="15879" width="12" style="11" customWidth="1"/>
    <col min="15880" max="15880" width="11.42578125" style="11" bestFit="1" customWidth="1"/>
    <col min="15881" max="16128" width="9.140625" style="11"/>
    <col min="16129" max="16129" width="18.85546875" style="11" customWidth="1"/>
    <col min="16130" max="16130" width="16.42578125" style="11" customWidth="1"/>
    <col min="16131" max="16131" width="18.42578125" style="11" customWidth="1"/>
    <col min="16132" max="16132" width="17.140625" style="11" customWidth="1"/>
    <col min="16133" max="16133" width="14.140625" style="11" customWidth="1"/>
    <col min="16134" max="16134" width="29.7109375" style="11" customWidth="1"/>
    <col min="16135" max="16135" width="12" style="11" customWidth="1"/>
    <col min="16136" max="16136" width="11.42578125" style="11" bestFit="1" customWidth="1"/>
    <col min="16137" max="16384" width="9.140625" style="11"/>
  </cols>
  <sheetData>
    <row r="1" spans="1:8" ht="15.75">
      <c r="A1" s="6" t="s">
        <v>56</v>
      </c>
      <c r="B1" s="7" t="s">
        <v>49</v>
      </c>
      <c r="C1" s="8"/>
      <c r="D1" s="8"/>
      <c r="E1" s="9"/>
      <c r="F1" s="10"/>
      <c r="H1" s="12" t="s">
        <v>57</v>
      </c>
    </row>
    <row r="2" spans="1:8" ht="16.5" thickBot="1">
      <c r="A2" s="10"/>
      <c r="B2" s="6" t="s">
        <v>58</v>
      </c>
      <c r="C2" s="13">
        <v>42916</v>
      </c>
      <c r="D2" s="14"/>
      <c r="E2" s="15"/>
      <c r="F2" s="10"/>
      <c r="H2" s="16" t="s">
        <v>59</v>
      </c>
    </row>
    <row r="3" spans="1:8" ht="15.75">
      <c r="A3" s="17" t="s">
        <v>60</v>
      </c>
      <c r="B3" s="18" t="s">
        <v>61</v>
      </c>
      <c r="C3" s="18" t="s">
        <v>62</v>
      </c>
      <c r="D3" s="19" t="s">
        <v>63</v>
      </c>
      <c r="E3" s="20" t="s">
        <v>64</v>
      </c>
      <c r="F3" s="18" t="s">
        <v>65</v>
      </c>
      <c r="H3" s="11" t="s">
        <v>66</v>
      </c>
    </row>
    <row r="4" spans="1:8">
      <c r="A4" s="21"/>
      <c r="B4" s="22"/>
      <c r="C4" s="21"/>
      <c r="D4" s="23"/>
      <c r="E4" s="24"/>
      <c r="F4" s="23"/>
    </row>
    <row r="5" spans="1:8">
      <c r="A5" s="25" t="s">
        <v>67</v>
      </c>
      <c r="B5" s="25" t="s">
        <v>68</v>
      </c>
      <c r="C5" s="26">
        <v>39472</v>
      </c>
      <c r="D5" s="23">
        <f t="shared" ref="D5:D69" si="0">IF(ISBLANK(C5), "", DATEDIF(C5,AgeAsAtDate,"y"))</f>
        <v>9</v>
      </c>
      <c r="E5" s="24" t="str">
        <f t="shared" ref="E5:E69" si="1">IF(ISBLANK(C5),"",LOOKUP(D5,HMLAges, HMLAgeDescs))</f>
        <v>9 Years</v>
      </c>
      <c r="F5" s="23" t="str">
        <f t="shared" ref="F5:F69" si="2">IF(ISBLANK(C5), "", SelectedClub)</f>
        <v>Hertford</v>
      </c>
    </row>
    <row r="6" spans="1:8">
      <c r="A6" s="4" t="s">
        <v>69</v>
      </c>
      <c r="B6" s="4" t="s">
        <v>68</v>
      </c>
      <c r="C6" s="27">
        <v>39618</v>
      </c>
      <c r="D6" s="23">
        <f t="shared" si="0"/>
        <v>9</v>
      </c>
      <c r="E6" s="24" t="str">
        <f t="shared" si="1"/>
        <v>9 Years</v>
      </c>
      <c r="F6" s="23" t="str">
        <f t="shared" si="2"/>
        <v>Hertford</v>
      </c>
    </row>
    <row r="7" spans="1:8">
      <c r="A7" s="25" t="s">
        <v>5</v>
      </c>
      <c r="B7" s="25" t="s">
        <v>68</v>
      </c>
      <c r="C7" s="26">
        <v>39400</v>
      </c>
      <c r="D7" s="23">
        <f t="shared" si="0"/>
        <v>9</v>
      </c>
      <c r="E7" s="24" t="str">
        <f t="shared" si="1"/>
        <v>9 Years</v>
      </c>
      <c r="F7" s="23" t="str">
        <f t="shared" si="2"/>
        <v>Hertford</v>
      </c>
    </row>
    <row r="8" spans="1:8">
      <c r="A8" s="25" t="s">
        <v>70</v>
      </c>
      <c r="B8" s="25" t="s">
        <v>68</v>
      </c>
      <c r="C8" s="26">
        <v>39302</v>
      </c>
      <c r="D8" s="23">
        <f t="shared" si="0"/>
        <v>9</v>
      </c>
      <c r="E8" s="24" t="str">
        <f t="shared" si="1"/>
        <v>9 Years</v>
      </c>
      <c r="F8" s="23" t="str">
        <f t="shared" si="2"/>
        <v>Hertford</v>
      </c>
    </row>
    <row r="9" spans="1:8">
      <c r="A9" s="25" t="s">
        <v>71</v>
      </c>
      <c r="B9" s="25" t="s">
        <v>68</v>
      </c>
      <c r="C9" s="26">
        <v>39564</v>
      </c>
      <c r="D9" s="23">
        <f t="shared" si="0"/>
        <v>9</v>
      </c>
      <c r="E9" s="24" t="str">
        <f t="shared" si="1"/>
        <v>9 Years</v>
      </c>
      <c r="F9" s="23" t="str">
        <f t="shared" si="2"/>
        <v>Hertford</v>
      </c>
    </row>
    <row r="10" spans="1:8">
      <c r="A10" s="25" t="s">
        <v>72</v>
      </c>
      <c r="B10" s="25" t="s">
        <v>68</v>
      </c>
      <c r="C10" s="26">
        <v>39628</v>
      </c>
      <c r="D10" s="23">
        <f t="shared" si="0"/>
        <v>9</v>
      </c>
      <c r="E10" s="24" t="str">
        <f t="shared" si="1"/>
        <v>9 Years</v>
      </c>
      <c r="F10" s="23" t="str">
        <f t="shared" si="2"/>
        <v>Hertford</v>
      </c>
    </row>
    <row r="11" spans="1:8">
      <c r="A11" s="25" t="s">
        <v>18</v>
      </c>
      <c r="B11" s="25" t="s">
        <v>68</v>
      </c>
      <c r="C11" s="26">
        <v>39265</v>
      </c>
      <c r="D11" s="23">
        <f t="shared" si="0"/>
        <v>9</v>
      </c>
      <c r="E11" s="24" t="str">
        <f t="shared" si="1"/>
        <v>9 Years</v>
      </c>
      <c r="F11" s="23" t="str">
        <f t="shared" si="2"/>
        <v>Hertford</v>
      </c>
    </row>
    <row r="12" spans="1:8">
      <c r="A12" s="25" t="s">
        <v>23</v>
      </c>
      <c r="B12" s="25" t="s">
        <v>68</v>
      </c>
      <c r="C12" s="26">
        <v>39348</v>
      </c>
      <c r="D12" s="23">
        <f t="shared" si="0"/>
        <v>9</v>
      </c>
      <c r="E12" s="24" t="str">
        <f t="shared" si="1"/>
        <v>9 Years</v>
      </c>
      <c r="F12" s="23" t="str">
        <f t="shared" si="2"/>
        <v>Hertford</v>
      </c>
    </row>
    <row r="13" spans="1:8">
      <c r="A13" s="25" t="s">
        <v>22</v>
      </c>
      <c r="B13" s="25" t="s">
        <v>68</v>
      </c>
      <c r="C13" s="26">
        <v>39623</v>
      </c>
      <c r="D13" s="23">
        <f t="shared" si="0"/>
        <v>9</v>
      </c>
      <c r="E13" s="24" t="str">
        <f t="shared" si="1"/>
        <v>9 Years</v>
      </c>
      <c r="F13" s="23" t="str">
        <f t="shared" si="2"/>
        <v>Hertford</v>
      </c>
    </row>
    <row r="14" spans="1:8">
      <c r="A14" s="25" t="s">
        <v>73</v>
      </c>
      <c r="B14" s="25" t="s">
        <v>68</v>
      </c>
      <c r="C14" s="26">
        <v>39552</v>
      </c>
      <c r="D14" s="23">
        <f t="shared" si="0"/>
        <v>9</v>
      </c>
      <c r="E14" s="24" t="str">
        <f t="shared" si="1"/>
        <v>9 Years</v>
      </c>
      <c r="F14" s="23" t="str">
        <f t="shared" si="2"/>
        <v>Hertford</v>
      </c>
    </row>
    <row r="15" spans="1:8">
      <c r="A15" s="25" t="s">
        <v>74</v>
      </c>
      <c r="B15" s="25" t="s">
        <v>68</v>
      </c>
      <c r="C15" s="26">
        <v>39431</v>
      </c>
      <c r="D15" s="23">
        <f t="shared" si="0"/>
        <v>9</v>
      </c>
      <c r="E15" s="24" t="str">
        <f t="shared" si="1"/>
        <v>9 Years</v>
      </c>
      <c r="F15" s="23" t="str">
        <f t="shared" si="2"/>
        <v>Hertford</v>
      </c>
    </row>
    <row r="16" spans="1:8">
      <c r="A16" s="25" t="s">
        <v>75</v>
      </c>
      <c r="B16" s="25" t="s">
        <v>68</v>
      </c>
      <c r="C16" s="26">
        <v>39395</v>
      </c>
      <c r="D16" s="23">
        <f t="shared" si="0"/>
        <v>9</v>
      </c>
      <c r="E16" s="24" t="str">
        <f t="shared" si="1"/>
        <v>9 Years</v>
      </c>
      <c r="F16" s="23" t="str">
        <f t="shared" si="2"/>
        <v>Hertford</v>
      </c>
    </row>
    <row r="17" spans="1:6">
      <c r="A17" s="25" t="s">
        <v>45</v>
      </c>
      <c r="B17" s="25" t="s">
        <v>68</v>
      </c>
      <c r="C17" s="26">
        <v>39334</v>
      </c>
      <c r="D17" s="23">
        <f t="shared" si="0"/>
        <v>9</v>
      </c>
      <c r="E17" s="24" t="str">
        <f t="shared" si="1"/>
        <v>9 Years</v>
      </c>
      <c r="F17" s="23" t="str">
        <f t="shared" si="2"/>
        <v>Hertford</v>
      </c>
    </row>
    <row r="18" spans="1:6">
      <c r="A18" s="25" t="s">
        <v>28</v>
      </c>
      <c r="B18" s="25" t="s">
        <v>68</v>
      </c>
      <c r="C18" s="26">
        <v>39258</v>
      </c>
      <c r="D18" s="23">
        <f t="shared" si="0"/>
        <v>10</v>
      </c>
      <c r="E18" s="24" t="str">
        <f t="shared" si="1"/>
        <v>Under 11s</v>
      </c>
      <c r="F18" s="23" t="str">
        <f t="shared" si="2"/>
        <v>Hertford</v>
      </c>
    </row>
    <row r="19" spans="1:6">
      <c r="A19" s="25" t="s">
        <v>30</v>
      </c>
      <c r="B19" s="25" t="s">
        <v>68</v>
      </c>
      <c r="C19" s="26">
        <v>39024</v>
      </c>
      <c r="D19" s="23">
        <f t="shared" si="0"/>
        <v>10</v>
      </c>
      <c r="E19" s="24" t="str">
        <f t="shared" si="1"/>
        <v>Under 11s</v>
      </c>
      <c r="F19" s="23" t="str">
        <f t="shared" si="2"/>
        <v>Hertford</v>
      </c>
    </row>
    <row r="20" spans="1:6">
      <c r="A20" s="25" t="s">
        <v>76</v>
      </c>
      <c r="B20" s="25" t="s">
        <v>68</v>
      </c>
      <c r="C20" s="26">
        <v>39114</v>
      </c>
      <c r="D20" s="23">
        <f t="shared" si="0"/>
        <v>10</v>
      </c>
      <c r="E20" s="24" t="str">
        <f t="shared" si="1"/>
        <v>Under 11s</v>
      </c>
      <c r="F20" s="23" t="str">
        <f t="shared" si="2"/>
        <v>Hertford</v>
      </c>
    </row>
    <row r="21" spans="1:6">
      <c r="A21" s="25" t="s">
        <v>77</v>
      </c>
      <c r="B21" s="25" t="s">
        <v>68</v>
      </c>
      <c r="C21" s="26">
        <v>39241</v>
      </c>
      <c r="D21" s="23">
        <f t="shared" si="0"/>
        <v>10</v>
      </c>
      <c r="E21" s="24" t="str">
        <f t="shared" si="1"/>
        <v>Under 11s</v>
      </c>
      <c r="F21" s="23" t="str">
        <f t="shared" si="2"/>
        <v>Hertford</v>
      </c>
    </row>
    <row r="22" spans="1:6">
      <c r="A22" s="25" t="s">
        <v>78</v>
      </c>
      <c r="B22" s="25" t="s">
        <v>68</v>
      </c>
      <c r="C22" s="26">
        <v>39056</v>
      </c>
      <c r="D22" s="23">
        <f t="shared" si="0"/>
        <v>10</v>
      </c>
      <c r="E22" s="24" t="str">
        <f t="shared" si="1"/>
        <v>Under 11s</v>
      </c>
      <c r="F22" s="23" t="str">
        <f t="shared" si="2"/>
        <v>Hertford</v>
      </c>
    </row>
    <row r="23" spans="1:6">
      <c r="A23" s="25" t="s">
        <v>79</v>
      </c>
      <c r="B23" s="25" t="s">
        <v>68</v>
      </c>
      <c r="C23" s="26">
        <v>39137</v>
      </c>
      <c r="D23" s="23">
        <f t="shared" si="0"/>
        <v>10</v>
      </c>
      <c r="E23" s="24" t="str">
        <f t="shared" si="1"/>
        <v>Under 11s</v>
      </c>
      <c r="F23" s="23" t="str">
        <f t="shared" si="2"/>
        <v>Hertford</v>
      </c>
    </row>
    <row r="24" spans="1:6">
      <c r="A24" s="25" t="s">
        <v>29</v>
      </c>
      <c r="B24" s="25" t="s">
        <v>68</v>
      </c>
      <c r="C24" s="26">
        <v>39149</v>
      </c>
      <c r="D24" s="23">
        <f t="shared" si="0"/>
        <v>10</v>
      </c>
      <c r="E24" s="24" t="str">
        <f t="shared" si="1"/>
        <v>Under 11s</v>
      </c>
      <c r="F24" s="23" t="str">
        <f t="shared" si="2"/>
        <v>Hertford</v>
      </c>
    </row>
    <row r="25" spans="1:6">
      <c r="A25" s="25" t="s">
        <v>31</v>
      </c>
      <c r="B25" s="25" t="s">
        <v>68</v>
      </c>
      <c r="C25" s="26">
        <v>39027</v>
      </c>
      <c r="D25" s="23">
        <f t="shared" si="0"/>
        <v>10</v>
      </c>
      <c r="E25" s="24" t="str">
        <f t="shared" si="1"/>
        <v>Under 11s</v>
      </c>
      <c r="F25" s="23" t="str">
        <f t="shared" si="2"/>
        <v>Hertford</v>
      </c>
    </row>
    <row r="26" spans="1:6">
      <c r="A26" s="25" t="s">
        <v>80</v>
      </c>
      <c r="B26" s="25" t="s">
        <v>68</v>
      </c>
      <c r="C26" s="26">
        <v>38856</v>
      </c>
      <c r="D26" s="23">
        <f t="shared" si="0"/>
        <v>11</v>
      </c>
      <c r="E26" s="24" t="str">
        <f t="shared" si="1"/>
        <v>Under 12s</v>
      </c>
      <c r="F26" s="23" t="str">
        <f t="shared" si="2"/>
        <v>Hertford</v>
      </c>
    </row>
    <row r="27" spans="1:6">
      <c r="A27" s="25" t="s">
        <v>10</v>
      </c>
      <c r="B27" s="25" t="s">
        <v>68</v>
      </c>
      <c r="C27" s="26">
        <v>38856</v>
      </c>
      <c r="D27" s="23">
        <f t="shared" si="0"/>
        <v>11</v>
      </c>
      <c r="E27" s="24" t="str">
        <f t="shared" si="1"/>
        <v>Under 12s</v>
      </c>
      <c r="F27" s="23" t="str">
        <f t="shared" si="2"/>
        <v>Hertford</v>
      </c>
    </row>
    <row r="28" spans="1:6">
      <c r="A28" s="25" t="s">
        <v>34</v>
      </c>
      <c r="B28" s="25" t="s">
        <v>68</v>
      </c>
      <c r="C28" s="26">
        <v>38821</v>
      </c>
      <c r="D28" s="23">
        <f t="shared" si="0"/>
        <v>11</v>
      </c>
      <c r="E28" s="24" t="str">
        <f t="shared" si="1"/>
        <v>Under 12s</v>
      </c>
      <c r="F28" s="23" t="str">
        <f t="shared" si="2"/>
        <v>Hertford</v>
      </c>
    </row>
    <row r="29" spans="1:6">
      <c r="A29" s="25" t="s">
        <v>19</v>
      </c>
      <c r="B29" s="25" t="s">
        <v>68</v>
      </c>
      <c r="C29" s="26">
        <v>38561</v>
      </c>
      <c r="D29" s="23">
        <f t="shared" si="0"/>
        <v>11</v>
      </c>
      <c r="E29" s="24" t="str">
        <f t="shared" si="1"/>
        <v>Under 12s</v>
      </c>
      <c r="F29" s="23" t="str">
        <f t="shared" si="2"/>
        <v>Hertford</v>
      </c>
    </row>
    <row r="30" spans="1:6">
      <c r="A30" s="25" t="s">
        <v>81</v>
      </c>
      <c r="B30" s="25" t="s">
        <v>68</v>
      </c>
      <c r="C30" s="26">
        <v>38421</v>
      </c>
      <c r="D30" s="23">
        <f t="shared" si="0"/>
        <v>12</v>
      </c>
      <c r="E30" s="24" t="str">
        <f t="shared" si="1"/>
        <v>Under 13s</v>
      </c>
      <c r="F30" s="23" t="str">
        <f t="shared" si="2"/>
        <v>Hertford</v>
      </c>
    </row>
    <row r="31" spans="1:6">
      <c r="A31" s="25" t="s">
        <v>13</v>
      </c>
      <c r="B31" s="25" t="s">
        <v>68</v>
      </c>
      <c r="C31" s="26">
        <v>38279</v>
      </c>
      <c r="D31" s="23">
        <f t="shared" si="0"/>
        <v>12</v>
      </c>
      <c r="E31" s="24" t="str">
        <f t="shared" si="1"/>
        <v>Under 13s</v>
      </c>
      <c r="F31" s="23" t="str">
        <f t="shared" si="2"/>
        <v>Hertford</v>
      </c>
    </row>
    <row r="32" spans="1:6">
      <c r="A32" s="25" t="s">
        <v>82</v>
      </c>
      <c r="B32" s="25" t="s">
        <v>68</v>
      </c>
      <c r="C32" s="26">
        <v>38458</v>
      </c>
      <c r="D32" s="23">
        <f t="shared" si="0"/>
        <v>12</v>
      </c>
      <c r="E32" s="24" t="str">
        <f t="shared" si="1"/>
        <v>Under 13s</v>
      </c>
      <c r="F32" s="23" t="str">
        <f t="shared" si="2"/>
        <v>Hertford</v>
      </c>
    </row>
    <row r="33" spans="1:6">
      <c r="A33" s="25" t="s">
        <v>39</v>
      </c>
      <c r="B33" s="25" t="s">
        <v>68</v>
      </c>
      <c r="C33" s="26">
        <v>38518</v>
      </c>
      <c r="D33" s="23">
        <f t="shared" si="0"/>
        <v>12</v>
      </c>
      <c r="E33" s="24" t="str">
        <f t="shared" si="1"/>
        <v>Under 13s</v>
      </c>
      <c r="F33" s="23" t="str">
        <f t="shared" si="2"/>
        <v>Hertford</v>
      </c>
    </row>
    <row r="34" spans="1:6">
      <c r="A34" s="25" t="s">
        <v>37</v>
      </c>
      <c r="B34" s="25" t="s">
        <v>68</v>
      </c>
      <c r="C34" s="26">
        <v>38376</v>
      </c>
      <c r="D34" s="23">
        <f t="shared" si="0"/>
        <v>12</v>
      </c>
      <c r="E34" s="24" t="str">
        <f t="shared" si="1"/>
        <v>Under 13s</v>
      </c>
      <c r="F34" s="23" t="str">
        <f t="shared" si="2"/>
        <v>Hertford</v>
      </c>
    </row>
    <row r="35" spans="1:6">
      <c r="A35" s="25" t="s">
        <v>38</v>
      </c>
      <c r="B35" s="25" t="s">
        <v>68</v>
      </c>
      <c r="C35" s="26">
        <v>38251</v>
      </c>
      <c r="D35" s="23">
        <f t="shared" si="0"/>
        <v>12</v>
      </c>
      <c r="E35" s="24" t="str">
        <f t="shared" si="1"/>
        <v>Under 13s</v>
      </c>
      <c r="F35" s="23" t="str">
        <f t="shared" si="2"/>
        <v>Hertford</v>
      </c>
    </row>
    <row r="36" spans="1:6">
      <c r="A36" s="25" t="s">
        <v>83</v>
      </c>
      <c r="B36" s="25" t="s">
        <v>68</v>
      </c>
      <c r="C36" s="26">
        <v>38520</v>
      </c>
      <c r="D36" s="23">
        <f t="shared" si="0"/>
        <v>12</v>
      </c>
      <c r="E36" s="24" t="str">
        <f t="shared" si="1"/>
        <v>Under 13s</v>
      </c>
      <c r="F36" s="23" t="str">
        <f t="shared" si="2"/>
        <v>Hertford</v>
      </c>
    </row>
    <row r="37" spans="1:6">
      <c r="A37" s="21"/>
      <c r="B37" s="22"/>
      <c r="C37" s="21"/>
      <c r="D37" s="23" t="str">
        <f t="shared" si="0"/>
        <v/>
      </c>
      <c r="E37" s="24" t="str">
        <f t="shared" si="1"/>
        <v/>
      </c>
      <c r="F37" s="23" t="str">
        <f t="shared" si="2"/>
        <v/>
      </c>
    </row>
    <row r="38" spans="1:6">
      <c r="A38" s="25" t="s">
        <v>24</v>
      </c>
      <c r="B38" s="25" t="s">
        <v>84</v>
      </c>
      <c r="C38" s="26">
        <v>39270</v>
      </c>
      <c r="D38" s="23">
        <f t="shared" si="0"/>
        <v>9</v>
      </c>
      <c r="E38" s="24" t="str">
        <f t="shared" si="1"/>
        <v>9 Years</v>
      </c>
      <c r="F38" s="23" t="str">
        <f t="shared" si="2"/>
        <v>Hertford</v>
      </c>
    </row>
    <row r="39" spans="1:6">
      <c r="A39" s="25" t="s">
        <v>85</v>
      </c>
      <c r="B39" s="25" t="s">
        <v>84</v>
      </c>
      <c r="C39" s="26">
        <v>39479</v>
      </c>
      <c r="D39" s="23">
        <f>IF(ISBLANK(C39), "", DATEDIF(C39,AgeAsAtDate,"y"))</f>
        <v>9</v>
      </c>
      <c r="E39" s="24" t="str">
        <f>IF(ISBLANK(C39),"",LOOKUP(D39,HMLAges, HMLAgeDescs))</f>
        <v>9 Years</v>
      </c>
      <c r="F39" s="23" t="str">
        <f>IF(ISBLANK(C39), "", SelectedClub)</f>
        <v>Hertford</v>
      </c>
    </row>
    <row r="40" spans="1:6">
      <c r="A40" s="25" t="s">
        <v>86</v>
      </c>
      <c r="B40" s="25" t="s">
        <v>84</v>
      </c>
      <c r="C40" s="26">
        <v>39539</v>
      </c>
      <c r="D40" s="23">
        <f t="shared" si="0"/>
        <v>9</v>
      </c>
      <c r="E40" s="24" t="str">
        <f t="shared" si="1"/>
        <v>9 Years</v>
      </c>
      <c r="F40" s="23" t="str">
        <f t="shared" si="2"/>
        <v>Hertford</v>
      </c>
    </row>
    <row r="41" spans="1:6">
      <c r="A41" s="25" t="s">
        <v>26</v>
      </c>
      <c r="B41" s="25" t="s">
        <v>84</v>
      </c>
      <c r="C41" s="26">
        <v>39438</v>
      </c>
      <c r="D41" s="23">
        <f t="shared" si="0"/>
        <v>9</v>
      </c>
      <c r="E41" s="24" t="str">
        <f t="shared" si="1"/>
        <v>9 Years</v>
      </c>
      <c r="F41" s="23" t="str">
        <f t="shared" si="2"/>
        <v>Hertford</v>
      </c>
    </row>
    <row r="42" spans="1:6">
      <c r="A42" s="25" t="s">
        <v>25</v>
      </c>
      <c r="B42" s="25" t="s">
        <v>84</v>
      </c>
      <c r="C42" s="26">
        <v>39380</v>
      </c>
      <c r="D42" s="23">
        <f t="shared" si="0"/>
        <v>9</v>
      </c>
      <c r="E42" s="24" t="str">
        <f t="shared" si="1"/>
        <v>9 Years</v>
      </c>
      <c r="F42" s="23" t="str">
        <f t="shared" si="2"/>
        <v>Hertford</v>
      </c>
    </row>
    <row r="43" spans="1:6">
      <c r="A43" s="4" t="s">
        <v>46</v>
      </c>
      <c r="B43" s="4" t="s">
        <v>84</v>
      </c>
      <c r="C43" s="27">
        <v>39267</v>
      </c>
      <c r="D43" s="23">
        <f t="shared" si="0"/>
        <v>9</v>
      </c>
      <c r="E43" s="24" t="str">
        <f t="shared" si="1"/>
        <v>9 Years</v>
      </c>
      <c r="F43" s="23" t="str">
        <f t="shared" si="2"/>
        <v>Hertford</v>
      </c>
    </row>
    <row r="44" spans="1:6">
      <c r="A44" s="25" t="s">
        <v>16</v>
      </c>
      <c r="B44" s="25" t="s">
        <v>84</v>
      </c>
      <c r="C44" s="26">
        <v>39360</v>
      </c>
      <c r="D44" s="23">
        <f t="shared" si="0"/>
        <v>9</v>
      </c>
      <c r="E44" s="24" t="str">
        <f t="shared" si="1"/>
        <v>9 Years</v>
      </c>
      <c r="F44" s="23" t="str">
        <f t="shared" si="2"/>
        <v>Hertford</v>
      </c>
    </row>
    <row r="45" spans="1:6">
      <c r="A45" s="25" t="s">
        <v>54</v>
      </c>
      <c r="B45" s="25" t="s">
        <v>84</v>
      </c>
      <c r="C45" s="26">
        <v>39139</v>
      </c>
      <c r="D45" s="23">
        <f t="shared" si="0"/>
        <v>10</v>
      </c>
      <c r="E45" s="24" t="str">
        <f t="shared" si="1"/>
        <v>Under 11s</v>
      </c>
      <c r="F45" s="23" t="str">
        <f t="shared" si="2"/>
        <v>Hertford</v>
      </c>
    </row>
    <row r="46" spans="1:6">
      <c r="A46" s="25" t="s">
        <v>87</v>
      </c>
      <c r="B46" s="25" t="s">
        <v>84</v>
      </c>
      <c r="C46" s="26">
        <v>39146</v>
      </c>
      <c r="D46" s="23">
        <f t="shared" si="0"/>
        <v>10</v>
      </c>
      <c r="E46" s="24" t="str">
        <f t="shared" si="1"/>
        <v>Under 11s</v>
      </c>
      <c r="F46" s="23" t="str">
        <f t="shared" si="2"/>
        <v>Hertford</v>
      </c>
    </row>
    <row r="47" spans="1:6">
      <c r="A47" s="25" t="s">
        <v>32</v>
      </c>
      <c r="B47" s="25" t="s">
        <v>84</v>
      </c>
      <c r="C47" s="26">
        <v>39142</v>
      </c>
      <c r="D47" s="23">
        <f t="shared" si="0"/>
        <v>10</v>
      </c>
      <c r="E47" s="24" t="str">
        <f t="shared" si="1"/>
        <v>Under 11s</v>
      </c>
      <c r="F47" s="23" t="str">
        <f t="shared" si="2"/>
        <v>Hertford</v>
      </c>
    </row>
    <row r="48" spans="1:6">
      <c r="A48" s="25" t="s">
        <v>33</v>
      </c>
      <c r="B48" s="25" t="s">
        <v>84</v>
      </c>
      <c r="C48" s="26">
        <v>39057</v>
      </c>
      <c r="D48" s="23">
        <f t="shared" si="0"/>
        <v>10</v>
      </c>
      <c r="E48" s="24" t="str">
        <f t="shared" si="1"/>
        <v>Under 11s</v>
      </c>
      <c r="F48" s="23" t="str">
        <f t="shared" si="2"/>
        <v>Hertford</v>
      </c>
    </row>
    <row r="49" spans="1:6">
      <c r="A49" s="25" t="s">
        <v>7</v>
      </c>
      <c r="B49" s="25" t="s">
        <v>84</v>
      </c>
      <c r="C49" s="26">
        <v>38953</v>
      </c>
      <c r="D49" s="23">
        <f t="shared" si="0"/>
        <v>10</v>
      </c>
      <c r="E49" s="24" t="str">
        <f t="shared" si="1"/>
        <v>Under 11s</v>
      </c>
      <c r="F49" s="23" t="str">
        <f t="shared" si="2"/>
        <v>Hertford</v>
      </c>
    </row>
    <row r="50" spans="1:6">
      <c r="A50" s="25" t="s">
        <v>88</v>
      </c>
      <c r="B50" s="25" t="s">
        <v>84</v>
      </c>
      <c r="C50" s="26">
        <v>38911</v>
      </c>
      <c r="D50" s="23">
        <f t="shared" si="0"/>
        <v>10</v>
      </c>
      <c r="E50" s="24" t="str">
        <f t="shared" si="1"/>
        <v>Under 11s</v>
      </c>
      <c r="F50" s="23" t="str">
        <f t="shared" si="2"/>
        <v>Hertford</v>
      </c>
    </row>
    <row r="51" spans="1:6">
      <c r="A51" s="25" t="s">
        <v>89</v>
      </c>
      <c r="B51" s="25" t="s">
        <v>84</v>
      </c>
      <c r="C51" s="26">
        <v>38799</v>
      </c>
      <c r="D51" s="23">
        <f t="shared" si="0"/>
        <v>11</v>
      </c>
      <c r="E51" s="24" t="str">
        <f t="shared" si="1"/>
        <v>Under 12s</v>
      </c>
      <c r="F51" s="23" t="str">
        <f t="shared" si="2"/>
        <v>Hertford</v>
      </c>
    </row>
    <row r="52" spans="1:6">
      <c r="A52" s="25" t="s">
        <v>55</v>
      </c>
      <c r="B52" s="25" t="s">
        <v>84</v>
      </c>
      <c r="C52" s="26">
        <v>38555</v>
      </c>
      <c r="D52" s="23">
        <f t="shared" si="0"/>
        <v>11</v>
      </c>
      <c r="E52" s="24" t="str">
        <f t="shared" si="1"/>
        <v>Under 12s</v>
      </c>
      <c r="F52" s="23" t="str">
        <f t="shared" si="2"/>
        <v>Hertford</v>
      </c>
    </row>
    <row r="53" spans="1:6">
      <c r="A53" s="25" t="s">
        <v>14</v>
      </c>
      <c r="B53" s="25" t="s">
        <v>84</v>
      </c>
      <c r="C53" s="26">
        <v>38579</v>
      </c>
      <c r="D53" s="23">
        <f t="shared" si="0"/>
        <v>11</v>
      </c>
      <c r="E53" s="24" t="str">
        <f t="shared" si="1"/>
        <v>Under 12s</v>
      </c>
      <c r="F53" s="23" t="str">
        <f t="shared" si="2"/>
        <v>Hertford</v>
      </c>
    </row>
    <row r="54" spans="1:6">
      <c r="A54" s="25" t="s">
        <v>90</v>
      </c>
      <c r="B54" s="25" t="s">
        <v>84</v>
      </c>
      <c r="C54" s="26">
        <v>38890</v>
      </c>
      <c r="D54" s="23">
        <f t="shared" si="0"/>
        <v>11</v>
      </c>
      <c r="E54" s="24" t="str">
        <f t="shared" si="1"/>
        <v>Under 12s</v>
      </c>
      <c r="F54" s="23" t="str">
        <f t="shared" si="2"/>
        <v>Hertford</v>
      </c>
    </row>
    <row r="55" spans="1:6">
      <c r="A55" s="25" t="s">
        <v>91</v>
      </c>
      <c r="B55" s="25" t="s">
        <v>84</v>
      </c>
      <c r="C55" s="26">
        <v>38535</v>
      </c>
      <c r="D55" s="23">
        <f t="shared" si="0"/>
        <v>11</v>
      </c>
      <c r="E55" s="24" t="str">
        <f t="shared" si="1"/>
        <v>Under 12s</v>
      </c>
      <c r="F55" s="23" t="str">
        <f t="shared" si="2"/>
        <v>Hertford</v>
      </c>
    </row>
    <row r="56" spans="1:6">
      <c r="A56" s="25" t="s">
        <v>50</v>
      </c>
      <c r="B56" s="25" t="s">
        <v>84</v>
      </c>
      <c r="C56" s="26">
        <v>38668</v>
      </c>
      <c r="D56" s="23">
        <f t="shared" si="0"/>
        <v>11</v>
      </c>
      <c r="E56" s="24" t="str">
        <f t="shared" si="1"/>
        <v>Under 12s</v>
      </c>
      <c r="F56" s="23" t="str">
        <f t="shared" si="2"/>
        <v>Hertford</v>
      </c>
    </row>
    <row r="57" spans="1:6">
      <c r="A57" s="25" t="s">
        <v>41</v>
      </c>
      <c r="B57" s="25" t="s">
        <v>84</v>
      </c>
      <c r="C57" s="26">
        <v>38540</v>
      </c>
      <c r="D57" s="23">
        <f t="shared" si="0"/>
        <v>11</v>
      </c>
      <c r="E57" s="24" t="str">
        <f t="shared" si="1"/>
        <v>Under 12s</v>
      </c>
      <c r="F57" s="23" t="str">
        <f t="shared" si="2"/>
        <v>Hertford</v>
      </c>
    </row>
    <row r="58" spans="1:6">
      <c r="A58" s="25" t="s">
        <v>36</v>
      </c>
      <c r="B58" s="25" t="s">
        <v>84</v>
      </c>
      <c r="C58" s="26">
        <v>38657</v>
      </c>
      <c r="D58" s="23">
        <f t="shared" si="0"/>
        <v>11</v>
      </c>
      <c r="E58" s="24" t="str">
        <f t="shared" si="1"/>
        <v>Under 12s</v>
      </c>
      <c r="F58" s="23" t="str">
        <f t="shared" si="2"/>
        <v>Hertford</v>
      </c>
    </row>
    <row r="59" spans="1:6">
      <c r="A59" s="25" t="s">
        <v>35</v>
      </c>
      <c r="B59" s="25" t="s">
        <v>84</v>
      </c>
      <c r="C59" s="26">
        <v>38680</v>
      </c>
      <c r="D59" s="23">
        <f t="shared" si="0"/>
        <v>11</v>
      </c>
      <c r="E59" s="24" t="str">
        <f t="shared" si="1"/>
        <v>Under 12s</v>
      </c>
      <c r="F59" s="23" t="str">
        <f t="shared" si="2"/>
        <v>Hertford</v>
      </c>
    </row>
    <row r="60" spans="1:6">
      <c r="A60" s="25" t="s">
        <v>92</v>
      </c>
      <c r="B60" s="25" t="s">
        <v>84</v>
      </c>
      <c r="C60" s="26">
        <v>38816</v>
      </c>
      <c r="D60" s="23">
        <f t="shared" si="0"/>
        <v>11</v>
      </c>
      <c r="E60" s="24" t="str">
        <f t="shared" si="1"/>
        <v>Under 12s</v>
      </c>
      <c r="F60" s="23" t="str">
        <f t="shared" si="2"/>
        <v>Hertford</v>
      </c>
    </row>
    <row r="61" spans="1:6">
      <c r="A61" s="25" t="s">
        <v>93</v>
      </c>
      <c r="B61" s="25" t="s">
        <v>84</v>
      </c>
      <c r="C61" s="26">
        <v>38509</v>
      </c>
      <c r="D61" s="23">
        <f t="shared" si="0"/>
        <v>12</v>
      </c>
      <c r="E61" s="24" t="str">
        <f t="shared" si="1"/>
        <v>Under 13s</v>
      </c>
      <c r="F61" s="23" t="str">
        <f t="shared" si="2"/>
        <v>Hertford</v>
      </c>
    </row>
    <row r="62" spans="1:6">
      <c r="A62" s="25" t="s">
        <v>94</v>
      </c>
      <c r="B62" s="25" t="s">
        <v>84</v>
      </c>
      <c r="C62" s="26">
        <v>38483</v>
      </c>
      <c r="D62" s="23">
        <f t="shared" si="0"/>
        <v>12</v>
      </c>
      <c r="E62" s="24" t="str">
        <f t="shared" si="1"/>
        <v>Under 13s</v>
      </c>
      <c r="F62" s="23" t="str">
        <f t="shared" si="2"/>
        <v>Hertford</v>
      </c>
    </row>
    <row r="63" spans="1:6">
      <c r="A63" s="25" t="s">
        <v>95</v>
      </c>
      <c r="B63" s="25" t="s">
        <v>84</v>
      </c>
      <c r="C63" s="26">
        <v>38225</v>
      </c>
      <c r="D63" s="23">
        <f t="shared" si="0"/>
        <v>12</v>
      </c>
      <c r="E63" s="24" t="str">
        <f t="shared" si="1"/>
        <v>Under 13s</v>
      </c>
      <c r="F63" s="23" t="str">
        <f t="shared" si="2"/>
        <v>Hertford</v>
      </c>
    </row>
    <row r="64" spans="1:6">
      <c r="A64" s="25" t="s">
        <v>96</v>
      </c>
      <c r="B64" s="25" t="s">
        <v>84</v>
      </c>
      <c r="C64" s="26">
        <v>38384</v>
      </c>
      <c r="D64" s="23">
        <f t="shared" si="0"/>
        <v>12</v>
      </c>
      <c r="E64" s="24" t="str">
        <f t="shared" si="1"/>
        <v>Under 13s</v>
      </c>
      <c r="F64" s="23" t="str">
        <f t="shared" si="2"/>
        <v>Hertford</v>
      </c>
    </row>
    <row r="65" spans="1:6">
      <c r="A65" s="25" t="s">
        <v>97</v>
      </c>
      <c r="B65" s="25" t="s">
        <v>84</v>
      </c>
      <c r="C65" s="26">
        <v>38181</v>
      </c>
      <c r="D65" s="23">
        <f t="shared" si="0"/>
        <v>12</v>
      </c>
      <c r="E65" s="24" t="str">
        <f t="shared" si="1"/>
        <v>Under 13s</v>
      </c>
      <c r="F65" s="23" t="str">
        <f t="shared" si="2"/>
        <v>Hertford</v>
      </c>
    </row>
    <row r="66" spans="1:6">
      <c r="A66" s="25" t="s">
        <v>98</v>
      </c>
      <c r="B66" s="25" t="s">
        <v>84</v>
      </c>
      <c r="C66" s="26">
        <v>38251</v>
      </c>
      <c r="D66" s="23">
        <f t="shared" si="0"/>
        <v>12</v>
      </c>
      <c r="E66" s="24" t="str">
        <f t="shared" si="1"/>
        <v>Under 13s</v>
      </c>
      <c r="F66" s="23" t="str">
        <f t="shared" si="2"/>
        <v>Hertford</v>
      </c>
    </row>
    <row r="67" spans="1:6">
      <c r="A67" s="25" t="s">
        <v>43</v>
      </c>
      <c r="B67" s="25" t="s">
        <v>84</v>
      </c>
      <c r="C67" s="26">
        <v>38289</v>
      </c>
      <c r="D67" s="23">
        <f t="shared" si="0"/>
        <v>12</v>
      </c>
      <c r="E67" s="24" t="str">
        <f t="shared" si="1"/>
        <v>Under 13s</v>
      </c>
      <c r="F67" s="23" t="str">
        <f t="shared" si="2"/>
        <v>Hertford</v>
      </c>
    </row>
    <row r="68" spans="1:6">
      <c r="A68" s="25" t="s">
        <v>40</v>
      </c>
      <c r="B68" s="25" t="s">
        <v>84</v>
      </c>
      <c r="C68" s="26">
        <v>38424</v>
      </c>
      <c r="D68" s="23">
        <f t="shared" si="0"/>
        <v>12</v>
      </c>
      <c r="E68" s="24" t="str">
        <f t="shared" si="1"/>
        <v>Under 13s</v>
      </c>
      <c r="F68" s="23" t="str">
        <f t="shared" si="2"/>
        <v>Hertford</v>
      </c>
    </row>
    <row r="69" spans="1:6">
      <c r="A69" s="25" t="s">
        <v>99</v>
      </c>
      <c r="B69" s="25" t="s">
        <v>84</v>
      </c>
      <c r="C69" s="26">
        <v>38399</v>
      </c>
      <c r="D69" s="23">
        <f t="shared" si="0"/>
        <v>12</v>
      </c>
      <c r="E69" s="24" t="str">
        <f t="shared" si="1"/>
        <v>Under 13s</v>
      </c>
      <c r="F69" s="23" t="str">
        <f t="shared" si="2"/>
        <v>Hertford</v>
      </c>
    </row>
    <row r="70" spans="1:6">
      <c r="A70" s="25" t="s">
        <v>100</v>
      </c>
      <c r="B70" s="25" t="s">
        <v>84</v>
      </c>
      <c r="C70" s="26">
        <v>38344</v>
      </c>
      <c r="D70" s="23">
        <f t="shared" ref="D70:D124" si="3">IF(ISBLANK(C70), "", DATEDIF(C70,AgeAsAtDate,"y"))</f>
        <v>12</v>
      </c>
      <c r="E70" s="24" t="str">
        <f t="shared" ref="E70:E124" si="4">IF(ISBLANK(C70),"",LOOKUP(D70,HMLAges, HMLAgeDescs))</f>
        <v>Under 13s</v>
      </c>
      <c r="F70" s="23" t="str">
        <f t="shared" ref="F70:F124" si="5">IF(ISBLANK(C70), "", SelectedClub)</f>
        <v>Hertford</v>
      </c>
    </row>
    <row r="71" spans="1:6">
      <c r="A71" s="25" t="s">
        <v>42</v>
      </c>
      <c r="B71" s="25" t="s">
        <v>84</v>
      </c>
      <c r="C71" s="26">
        <v>38282</v>
      </c>
      <c r="D71" s="23">
        <f t="shared" si="3"/>
        <v>12</v>
      </c>
      <c r="E71" s="24" t="str">
        <f t="shared" si="4"/>
        <v>Under 13s</v>
      </c>
      <c r="F71" s="23" t="str">
        <f t="shared" si="5"/>
        <v>Hertford</v>
      </c>
    </row>
    <row r="72" spans="1:6">
      <c r="A72" s="21"/>
      <c r="B72" s="22"/>
      <c r="C72" s="21"/>
      <c r="D72" s="23" t="str">
        <f t="shared" si="3"/>
        <v/>
      </c>
      <c r="E72" s="24" t="str">
        <f t="shared" si="4"/>
        <v/>
      </c>
      <c r="F72" s="23" t="str">
        <f t="shared" si="5"/>
        <v/>
      </c>
    </row>
    <row r="73" spans="1:6">
      <c r="A73" s="21"/>
      <c r="B73" s="22"/>
      <c r="C73" s="21"/>
      <c r="D73" s="23" t="str">
        <f t="shared" si="3"/>
        <v/>
      </c>
      <c r="E73" s="24" t="str">
        <f t="shared" si="4"/>
        <v/>
      </c>
      <c r="F73" s="23" t="str">
        <f t="shared" si="5"/>
        <v/>
      </c>
    </row>
    <row r="74" spans="1:6">
      <c r="A74" s="21"/>
      <c r="B74" s="22"/>
      <c r="C74" s="21"/>
      <c r="D74" s="23" t="str">
        <f t="shared" si="3"/>
        <v/>
      </c>
      <c r="E74" s="24" t="str">
        <f t="shared" si="4"/>
        <v/>
      </c>
      <c r="F74" s="23" t="str">
        <f t="shared" si="5"/>
        <v/>
      </c>
    </row>
    <row r="75" spans="1:6">
      <c r="A75" s="21"/>
      <c r="B75" s="22"/>
      <c r="C75" s="21"/>
      <c r="D75" s="23" t="str">
        <f t="shared" si="3"/>
        <v/>
      </c>
      <c r="E75" s="24" t="str">
        <f t="shared" si="4"/>
        <v/>
      </c>
      <c r="F75" s="23" t="str">
        <f t="shared" si="5"/>
        <v/>
      </c>
    </row>
    <row r="76" spans="1:6">
      <c r="A76" s="21"/>
      <c r="B76" s="22"/>
      <c r="C76" s="21"/>
      <c r="D76" s="23" t="str">
        <f t="shared" si="3"/>
        <v/>
      </c>
      <c r="E76" s="24" t="str">
        <f t="shared" si="4"/>
        <v/>
      </c>
      <c r="F76" s="23" t="str">
        <f t="shared" si="5"/>
        <v/>
      </c>
    </row>
    <row r="77" spans="1:6">
      <c r="A77" s="21"/>
      <c r="B77" s="22"/>
      <c r="C77" s="21"/>
      <c r="D77" s="23" t="str">
        <f t="shared" si="3"/>
        <v/>
      </c>
      <c r="E77" s="24" t="str">
        <f t="shared" si="4"/>
        <v/>
      </c>
      <c r="F77" s="23" t="str">
        <f t="shared" si="5"/>
        <v/>
      </c>
    </row>
    <row r="78" spans="1:6">
      <c r="A78" s="21"/>
      <c r="B78" s="22"/>
      <c r="C78" s="21"/>
      <c r="D78" s="23" t="str">
        <f t="shared" si="3"/>
        <v/>
      </c>
      <c r="E78" s="24" t="str">
        <f t="shared" si="4"/>
        <v/>
      </c>
      <c r="F78" s="23" t="str">
        <f t="shared" si="5"/>
        <v/>
      </c>
    </row>
    <row r="79" spans="1:6">
      <c r="A79" s="21"/>
      <c r="B79" s="22"/>
      <c r="C79" s="21"/>
      <c r="D79" s="23" t="str">
        <f t="shared" si="3"/>
        <v/>
      </c>
      <c r="E79" s="24" t="str">
        <f t="shared" si="4"/>
        <v/>
      </c>
      <c r="F79" s="23" t="str">
        <f t="shared" si="5"/>
        <v/>
      </c>
    </row>
    <row r="80" spans="1:6">
      <c r="A80" s="21"/>
      <c r="B80" s="22"/>
      <c r="C80" s="21"/>
      <c r="D80" s="23" t="str">
        <f t="shared" si="3"/>
        <v/>
      </c>
      <c r="E80" s="24" t="str">
        <f t="shared" si="4"/>
        <v/>
      </c>
      <c r="F80" s="23" t="str">
        <f t="shared" si="5"/>
        <v/>
      </c>
    </row>
    <row r="81" spans="1:6">
      <c r="A81" s="21"/>
      <c r="B81" s="22"/>
      <c r="C81" s="21"/>
      <c r="D81" s="23" t="str">
        <f t="shared" si="3"/>
        <v/>
      </c>
      <c r="E81" s="24" t="str">
        <f t="shared" si="4"/>
        <v/>
      </c>
      <c r="F81" s="23" t="str">
        <f t="shared" si="5"/>
        <v/>
      </c>
    </row>
    <row r="82" spans="1:6">
      <c r="A82" s="21"/>
      <c r="B82" s="22"/>
      <c r="C82" s="21"/>
      <c r="D82" s="23" t="str">
        <f t="shared" si="3"/>
        <v/>
      </c>
      <c r="E82" s="24" t="str">
        <f t="shared" si="4"/>
        <v/>
      </c>
      <c r="F82" s="23" t="str">
        <f t="shared" si="5"/>
        <v/>
      </c>
    </row>
    <row r="83" spans="1:6">
      <c r="A83" s="21"/>
      <c r="B83" s="22"/>
      <c r="C83" s="21"/>
      <c r="D83" s="23" t="str">
        <f t="shared" si="3"/>
        <v/>
      </c>
      <c r="E83" s="24" t="str">
        <f t="shared" si="4"/>
        <v/>
      </c>
      <c r="F83" s="23" t="str">
        <f t="shared" si="5"/>
        <v/>
      </c>
    </row>
    <row r="84" spans="1:6">
      <c r="A84" s="21"/>
      <c r="B84" s="22"/>
      <c r="C84" s="21"/>
      <c r="D84" s="23" t="str">
        <f t="shared" si="3"/>
        <v/>
      </c>
      <c r="E84" s="24" t="str">
        <f t="shared" si="4"/>
        <v/>
      </c>
      <c r="F84" s="23" t="str">
        <f t="shared" si="5"/>
        <v/>
      </c>
    </row>
    <row r="85" spans="1:6">
      <c r="A85" s="21"/>
      <c r="B85" s="22"/>
      <c r="C85" s="21"/>
      <c r="D85" s="23" t="str">
        <f t="shared" si="3"/>
        <v/>
      </c>
      <c r="E85" s="24" t="str">
        <f t="shared" si="4"/>
        <v/>
      </c>
      <c r="F85" s="23" t="str">
        <f t="shared" si="5"/>
        <v/>
      </c>
    </row>
    <row r="86" spans="1:6">
      <c r="A86" s="21"/>
      <c r="B86" s="22"/>
      <c r="C86" s="21"/>
      <c r="D86" s="23" t="str">
        <f t="shared" si="3"/>
        <v/>
      </c>
      <c r="E86" s="24" t="str">
        <f t="shared" si="4"/>
        <v/>
      </c>
      <c r="F86" s="23" t="str">
        <f t="shared" si="5"/>
        <v/>
      </c>
    </row>
    <row r="87" spans="1:6">
      <c r="A87" s="21"/>
      <c r="B87" s="22"/>
      <c r="C87" s="21"/>
      <c r="D87" s="23" t="str">
        <f t="shared" si="3"/>
        <v/>
      </c>
      <c r="E87" s="24" t="str">
        <f t="shared" si="4"/>
        <v/>
      </c>
      <c r="F87" s="23" t="str">
        <f t="shared" si="5"/>
        <v/>
      </c>
    </row>
    <row r="88" spans="1:6">
      <c r="A88" s="21"/>
      <c r="B88" s="22"/>
      <c r="C88" s="21"/>
      <c r="D88" s="23" t="str">
        <f t="shared" si="3"/>
        <v/>
      </c>
      <c r="E88" s="24" t="str">
        <f t="shared" si="4"/>
        <v/>
      </c>
      <c r="F88" s="23" t="str">
        <f t="shared" si="5"/>
        <v/>
      </c>
    </row>
    <row r="89" spans="1:6">
      <c r="A89" s="21"/>
      <c r="B89" s="22"/>
      <c r="C89" s="21"/>
      <c r="D89" s="23" t="str">
        <f t="shared" si="3"/>
        <v/>
      </c>
      <c r="E89" s="24" t="str">
        <f t="shared" si="4"/>
        <v/>
      </c>
      <c r="F89" s="23" t="str">
        <f t="shared" si="5"/>
        <v/>
      </c>
    </row>
    <row r="90" spans="1:6">
      <c r="A90" s="21"/>
      <c r="B90" s="22"/>
      <c r="C90" s="21"/>
      <c r="D90" s="23" t="str">
        <f t="shared" si="3"/>
        <v/>
      </c>
      <c r="E90" s="24" t="str">
        <f t="shared" si="4"/>
        <v/>
      </c>
      <c r="F90" s="23" t="str">
        <f t="shared" si="5"/>
        <v/>
      </c>
    </row>
    <row r="91" spans="1:6">
      <c r="A91" s="21"/>
      <c r="B91" s="22"/>
      <c r="C91" s="21"/>
      <c r="D91" s="23" t="str">
        <f t="shared" si="3"/>
        <v/>
      </c>
      <c r="E91" s="24" t="str">
        <f t="shared" si="4"/>
        <v/>
      </c>
      <c r="F91" s="23" t="str">
        <f t="shared" si="5"/>
        <v/>
      </c>
    </row>
    <row r="92" spans="1:6">
      <c r="A92" s="21"/>
      <c r="B92" s="22"/>
      <c r="C92" s="21"/>
      <c r="D92" s="23" t="str">
        <f t="shared" si="3"/>
        <v/>
      </c>
      <c r="E92" s="24" t="str">
        <f t="shared" si="4"/>
        <v/>
      </c>
      <c r="F92" s="23" t="str">
        <f t="shared" si="5"/>
        <v/>
      </c>
    </row>
    <row r="93" spans="1:6">
      <c r="A93" s="21"/>
      <c r="B93" s="22"/>
      <c r="C93" s="21"/>
      <c r="D93" s="23" t="str">
        <f t="shared" si="3"/>
        <v/>
      </c>
      <c r="E93" s="24" t="str">
        <f t="shared" si="4"/>
        <v/>
      </c>
      <c r="F93" s="23" t="str">
        <f t="shared" si="5"/>
        <v/>
      </c>
    </row>
    <row r="94" spans="1:6">
      <c r="A94" s="21"/>
      <c r="B94" s="22"/>
      <c r="C94" s="21"/>
      <c r="D94" s="23" t="str">
        <f t="shared" si="3"/>
        <v/>
      </c>
      <c r="E94" s="24" t="str">
        <f t="shared" si="4"/>
        <v/>
      </c>
      <c r="F94" s="23" t="str">
        <f t="shared" si="5"/>
        <v/>
      </c>
    </row>
    <row r="95" spans="1:6">
      <c r="A95" s="21"/>
      <c r="B95" s="22"/>
      <c r="C95" s="21"/>
      <c r="D95" s="23" t="str">
        <f t="shared" si="3"/>
        <v/>
      </c>
      <c r="E95" s="24" t="str">
        <f t="shared" si="4"/>
        <v/>
      </c>
      <c r="F95" s="23" t="str">
        <f t="shared" si="5"/>
        <v/>
      </c>
    </row>
    <row r="96" spans="1:6">
      <c r="A96" s="21"/>
      <c r="B96" s="22"/>
      <c r="C96" s="21"/>
      <c r="D96" s="23" t="str">
        <f t="shared" si="3"/>
        <v/>
      </c>
      <c r="E96" s="24" t="str">
        <f t="shared" si="4"/>
        <v/>
      </c>
      <c r="F96" s="23" t="str">
        <f t="shared" si="5"/>
        <v/>
      </c>
    </row>
    <row r="97" spans="1:6">
      <c r="A97" s="21"/>
      <c r="B97" s="22"/>
      <c r="C97" s="21"/>
      <c r="D97" s="23" t="str">
        <f t="shared" si="3"/>
        <v/>
      </c>
      <c r="E97" s="24" t="str">
        <f t="shared" si="4"/>
        <v/>
      </c>
      <c r="F97" s="23" t="str">
        <f t="shared" si="5"/>
        <v/>
      </c>
    </row>
    <row r="98" spans="1:6">
      <c r="A98" s="21"/>
      <c r="B98" s="22"/>
      <c r="C98" s="21"/>
      <c r="D98" s="23" t="str">
        <f t="shared" si="3"/>
        <v/>
      </c>
      <c r="E98" s="24" t="str">
        <f t="shared" si="4"/>
        <v/>
      </c>
      <c r="F98" s="23" t="str">
        <f t="shared" si="5"/>
        <v/>
      </c>
    </row>
    <row r="99" spans="1:6">
      <c r="A99" s="21"/>
      <c r="B99" s="22"/>
      <c r="C99" s="21"/>
      <c r="D99" s="23" t="str">
        <f t="shared" si="3"/>
        <v/>
      </c>
      <c r="E99" s="24" t="str">
        <f t="shared" si="4"/>
        <v/>
      </c>
      <c r="F99" s="23" t="str">
        <f t="shared" si="5"/>
        <v/>
      </c>
    </row>
    <row r="100" spans="1:6">
      <c r="A100" s="21"/>
      <c r="B100" s="22"/>
      <c r="C100" s="21"/>
      <c r="D100" s="23" t="str">
        <f t="shared" si="3"/>
        <v/>
      </c>
      <c r="E100" s="24" t="str">
        <f t="shared" si="4"/>
        <v/>
      </c>
      <c r="F100" s="23" t="str">
        <f t="shared" si="5"/>
        <v/>
      </c>
    </row>
    <row r="101" spans="1:6">
      <c r="A101" s="21"/>
      <c r="B101" s="22"/>
      <c r="C101" s="21"/>
      <c r="D101" s="23" t="str">
        <f t="shared" si="3"/>
        <v/>
      </c>
      <c r="E101" s="24" t="str">
        <f t="shared" si="4"/>
        <v/>
      </c>
      <c r="F101" s="23" t="str">
        <f t="shared" si="5"/>
        <v/>
      </c>
    </row>
    <row r="102" spans="1:6">
      <c r="A102" s="21"/>
      <c r="B102" s="22"/>
      <c r="C102" s="21"/>
      <c r="D102" s="23" t="str">
        <f t="shared" si="3"/>
        <v/>
      </c>
      <c r="E102" s="24" t="str">
        <f t="shared" si="4"/>
        <v/>
      </c>
      <c r="F102" s="23" t="str">
        <f t="shared" si="5"/>
        <v/>
      </c>
    </row>
    <row r="103" spans="1:6">
      <c r="A103" s="21"/>
      <c r="B103" s="22"/>
      <c r="C103" s="21"/>
      <c r="D103" s="23" t="str">
        <f t="shared" si="3"/>
        <v/>
      </c>
      <c r="E103" s="24" t="str">
        <f t="shared" si="4"/>
        <v/>
      </c>
      <c r="F103" s="23" t="str">
        <f t="shared" si="5"/>
        <v/>
      </c>
    </row>
    <row r="104" spans="1:6">
      <c r="A104" s="21"/>
      <c r="B104" s="22"/>
      <c r="C104" s="21"/>
      <c r="D104" s="23" t="str">
        <f t="shared" si="3"/>
        <v/>
      </c>
      <c r="E104" s="24" t="str">
        <f t="shared" si="4"/>
        <v/>
      </c>
      <c r="F104" s="23" t="str">
        <f t="shared" si="5"/>
        <v/>
      </c>
    </row>
    <row r="105" spans="1:6">
      <c r="A105" s="21"/>
      <c r="B105" s="22"/>
      <c r="C105" s="21"/>
      <c r="D105" s="23" t="str">
        <f t="shared" si="3"/>
        <v/>
      </c>
      <c r="E105" s="24" t="str">
        <f t="shared" si="4"/>
        <v/>
      </c>
      <c r="F105" s="23" t="str">
        <f t="shared" si="5"/>
        <v/>
      </c>
    </row>
    <row r="106" spans="1:6">
      <c r="A106" s="21"/>
      <c r="B106" s="22"/>
      <c r="C106" s="21"/>
      <c r="D106" s="23" t="str">
        <f t="shared" si="3"/>
        <v/>
      </c>
      <c r="E106" s="24" t="str">
        <f t="shared" si="4"/>
        <v/>
      </c>
      <c r="F106" s="23" t="str">
        <f t="shared" si="5"/>
        <v/>
      </c>
    </row>
    <row r="107" spans="1:6">
      <c r="A107" s="21"/>
      <c r="B107" s="22"/>
      <c r="C107" s="21"/>
      <c r="D107" s="23" t="str">
        <f t="shared" si="3"/>
        <v/>
      </c>
      <c r="E107" s="24" t="str">
        <f t="shared" si="4"/>
        <v/>
      </c>
      <c r="F107" s="23" t="str">
        <f t="shared" si="5"/>
        <v/>
      </c>
    </row>
    <row r="108" spans="1:6">
      <c r="A108" s="21"/>
      <c r="B108" s="22"/>
      <c r="C108" s="21"/>
      <c r="D108" s="23" t="str">
        <f t="shared" si="3"/>
        <v/>
      </c>
      <c r="E108" s="24" t="str">
        <f t="shared" si="4"/>
        <v/>
      </c>
      <c r="F108" s="23" t="str">
        <f t="shared" si="5"/>
        <v/>
      </c>
    </row>
    <row r="109" spans="1:6">
      <c r="A109" s="21"/>
      <c r="B109" s="22"/>
      <c r="C109" s="21"/>
      <c r="D109" s="23" t="str">
        <f t="shared" si="3"/>
        <v/>
      </c>
      <c r="E109" s="24" t="str">
        <f t="shared" si="4"/>
        <v/>
      </c>
      <c r="F109" s="23" t="str">
        <f t="shared" si="5"/>
        <v/>
      </c>
    </row>
    <row r="110" spans="1:6">
      <c r="A110" s="21"/>
      <c r="B110" s="22"/>
      <c r="C110" s="21"/>
      <c r="D110" s="23" t="str">
        <f t="shared" si="3"/>
        <v/>
      </c>
      <c r="E110" s="24" t="str">
        <f t="shared" si="4"/>
        <v/>
      </c>
      <c r="F110" s="23" t="str">
        <f t="shared" si="5"/>
        <v/>
      </c>
    </row>
    <row r="111" spans="1:6">
      <c r="A111" s="21"/>
      <c r="B111" s="22"/>
      <c r="C111" s="21"/>
      <c r="D111" s="23" t="str">
        <f t="shared" si="3"/>
        <v/>
      </c>
      <c r="E111" s="24" t="str">
        <f t="shared" si="4"/>
        <v/>
      </c>
      <c r="F111" s="23" t="str">
        <f t="shared" si="5"/>
        <v/>
      </c>
    </row>
    <row r="112" spans="1:6">
      <c r="A112" s="21"/>
      <c r="B112" s="22"/>
      <c r="C112" s="21"/>
      <c r="D112" s="23" t="str">
        <f t="shared" si="3"/>
        <v/>
      </c>
      <c r="E112" s="24" t="str">
        <f t="shared" si="4"/>
        <v/>
      </c>
      <c r="F112" s="23" t="str">
        <f t="shared" si="5"/>
        <v/>
      </c>
    </row>
    <row r="113" spans="1:6">
      <c r="A113" s="21"/>
      <c r="B113" s="22"/>
      <c r="C113" s="21"/>
      <c r="D113" s="23" t="str">
        <f t="shared" si="3"/>
        <v/>
      </c>
      <c r="E113" s="24" t="str">
        <f t="shared" si="4"/>
        <v/>
      </c>
      <c r="F113" s="23" t="str">
        <f t="shared" si="5"/>
        <v/>
      </c>
    </row>
    <row r="114" spans="1:6">
      <c r="A114" s="21"/>
      <c r="B114" s="22"/>
      <c r="C114" s="21"/>
      <c r="D114" s="23" t="str">
        <f t="shared" si="3"/>
        <v/>
      </c>
      <c r="E114" s="24" t="str">
        <f t="shared" si="4"/>
        <v/>
      </c>
      <c r="F114" s="23" t="str">
        <f t="shared" si="5"/>
        <v/>
      </c>
    </row>
    <row r="115" spans="1:6">
      <c r="A115" s="21"/>
      <c r="B115" s="22"/>
      <c r="C115" s="21"/>
      <c r="D115" s="23" t="str">
        <f t="shared" si="3"/>
        <v/>
      </c>
      <c r="E115" s="24" t="str">
        <f t="shared" si="4"/>
        <v/>
      </c>
      <c r="F115" s="23" t="str">
        <f t="shared" si="5"/>
        <v/>
      </c>
    </row>
    <row r="116" spans="1:6">
      <c r="A116" s="21"/>
      <c r="B116" s="22"/>
      <c r="C116" s="21"/>
      <c r="D116" s="23" t="str">
        <f t="shared" si="3"/>
        <v/>
      </c>
      <c r="E116" s="24" t="str">
        <f t="shared" si="4"/>
        <v/>
      </c>
      <c r="F116" s="23" t="str">
        <f t="shared" si="5"/>
        <v/>
      </c>
    </row>
    <row r="117" spans="1:6">
      <c r="A117" s="21"/>
      <c r="B117" s="22"/>
      <c r="C117" s="21"/>
      <c r="D117" s="23" t="str">
        <f t="shared" si="3"/>
        <v/>
      </c>
      <c r="E117" s="24" t="str">
        <f t="shared" si="4"/>
        <v/>
      </c>
      <c r="F117" s="23" t="str">
        <f t="shared" si="5"/>
        <v/>
      </c>
    </row>
    <row r="118" spans="1:6">
      <c r="A118" s="21"/>
      <c r="B118" s="22"/>
      <c r="C118" s="21"/>
      <c r="D118" s="23" t="str">
        <f t="shared" si="3"/>
        <v/>
      </c>
      <c r="E118" s="24" t="str">
        <f t="shared" si="4"/>
        <v/>
      </c>
      <c r="F118" s="23" t="str">
        <f t="shared" si="5"/>
        <v/>
      </c>
    </row>
    <row r="119" spans="1:6">
      <c r="A119" s="21"/>
      <c r="B119" s="22"/>
      <c r="C119" s="21"/>
      <c r="D119" s="23" t="str">
        <f t="shared" si="3"/>
        <v/>
      </c>
      <c r="E119" s="24" t="str">
        <f t="shared" si="4"/>
        <v/>
      </c>
      <c r="F119" s="23" t="str">
        <f t="shared" si="5"/>
        <v/>
      </c>
    </row>
    <row r="120" spans="1:6">
      <c r="A120" s="21"/>
      <c r="B120" s="22"/>
      <c r="C120" s="21"/>
      <c r="D120" s="23" t="str">
        <f t="shared" si="3"/>
        <v/>
      </c>
      <c r="E120" s="24" t="str">
        <f t="shared" si="4"/>
        <v/>
      </c>
      <c r="F120" s="23" t="str">
        <f t="shared" si="5"/>
        <v/>
      </c>
    </row>
    <row r="121" spans="1:6">
      <c r="A121" s="21"/>
      <c r="B121" s="22"/>
      <c r="C121" s="21"/>
      <c r="D121" s="23" t="str">
        <f t="shared" si="3"/>
        <v/>
      </c>
      <c r="E121" s="24" t="str">
        <f t="shared" si="4"/>
        <v/>
      </c>
      <c r="F121" s="23" t="str">
        <f t="shared" si="5"/>
        <v/>
      </c>
    </row>
    <row r="122" spans="1:6">
      <c r="A122" s="21"/>
      <c r="B122" s="22"/>
      <c r="C122" s="21"/>
      <c r="D122" s="23" t="str">
        <f t="shared" si="3"/>
        <v/>
      </c>
      <c r="E122" s="24" t="str">
        <f t="shared" si="4"/>
        <v/>
      </c>
      <c r="F122" s="23" t="str">
        <f t="shared" si="5"/>
        <v/>
      </c>
    </row>
    <row r="123" spans="1:6">
      <c r="A123" s="21"/>
      <c r="B123" s="22"/>
      <c r="C123" s="21"/>
      <c r="D123" s="23" t="str">
        <f t="shared" si="3"/>
        <v/>
      </c>
      <c r="E123" s="24" t="str">
        <f t="shared" si="4"/>
        <v/>
      </c>
      <c r="F123" s="23" t="str">
        <f t="shared" si="5"/>
        <v/>
      </c>
    </row>
    <row r="124" spans="1:6">
      <c r="A124" s="21"/>
      <c r="B124" s="22"/>
      <c r="C124" s="21"/>
      <c r="D124" s="23" t="str">
        <f t="shared" si="3"/>
        <v/>
      </c>
      <c r="E124" s="24" t="str">
        <f t="shared" si="4"/>
        <v/>
      </c>
      <c r="F124" s="23" t="str">
        <f t="shared" si="5"/>
        <v/>
      </c>
    </row>
    <row r="125" spans="1:6">
      <c r="A125" s="21"/>
      <c r="B125" s="22"/>
      <c r="C125" s="21"/>
      <c r="D125" s="23" t="str">
        <f t="shared" ref="D125:D132" si="6">IF(ISBLANK(C125), "", DATEDIF(C125,AgeAsAtDate,"y"))</f>
        <v/>
      </c>
      <c r="E125" s="24" t="str">
        <f t="shared" ref="E125:E132" si="7">IF(ISBLANK(C125),"",LOOKUP(D125,HMLAges, HMLAgeDescs))</f>
        <v/>
      </c>
      <c r="F125" s="23" t="str">
        <f t="shared" ref="F125:F132" si="8">IF(ISBLANK(C125), "", SelectedClub)</f>
        <v/>
      </c>
    </row>
    <row r="126" spans="1:6">
      <c r="A126" s="21"/>
      <c r="B126" s="22"/>
      <c r="C126" s="21"/>
      <c r="D126" s="23" t="str">
        <f t="shared" si="6"/>
        <v/>
      </c>
      <c r="E126" s="24" t="str">
        <f t="shared" si="7"/>
        <v/>
      </c>
      <c r="F126" s="23" t="str">
        <f t="shared" si="8"/>
        <v/>
      </c>
    </row>
    <row r="127" spans="1:6">
      <c r="A127" s="21"/>
      <c r="B127" s="22"/>
      <c r="C127" s="21"/>
      <c r="D127" s="23" t="str">
        <f t="shared" si="6"/>
        <v/>
      </c>
      <c r="E127" s="24" t="str">
        <f t="shared" si="7"/>
        <v/>
      </c>
      <c r="F127" s="23" t="str">
        <f t="shared" si="8"/>
        <v/>
      </c>
    </row>
    <row r="128" spans="1:6">
      <c r="A128" s="21"/>
      <c r="B128" s="22"/>
      <c r="C128" s="21"/>
      <c r="D128" s="23" t="str">
        <f t="shared" si="6"/>
        <v/>
      </c>
      <c r="E128" s="24" t="str">
        <f t="shared" si="7"/>
        <v/>
      </c>
      <c r="F128" s="23" t="str">
        <f t="shared" si="8"/>
        <v/>
      </c>
    </row>
    <row r="129" spans="1:6">
      <c r="A129" s="21"/>
      <c r="B129" s="22"/>
      <c r="C129" s="21"/>
      <c r="D129" s="23" t="str">
        <f t="shared" si="6"/>
        <v/>
      </c>
      <c r="E129" s="24" t="str">
        <f t="shared" si="7"/>
        <v/>
      </c>
      <c r="F129" s="23" t="str">
        <f t="shared" si="8"/>
        <v/>
      </c>
    </row>
    <row r="130" spans="1:6">
      <c r="A130" s="21"/>
      <c r="B130" s="22"/>
      <c r="C130" s="21"/>
      <c r="D130" s="23" t="str">
        <f t="shared" si="6"/>
        <v/>
      </c>
      <c r="E130" s="24" t="str">
        <f t="shared" si="7"/>
        <v/>
      </c>
      <c r="F130" s="23" t="str">
        <f t="shared" si="8"/>
        <v/>
      </c>
    </row>
    <row r="131" spans="1:6">
      <c r="A131" s="21"/>
      <c r="B131" s="22"/>
      <c r="C131" s="21"/>
      <c r="D131" s="23" t="str">
        <f t="shared" si="6"/>
        <v/>
      </c>
      <c r="E131" s="24" t="str">
        <f t="shared" si="7"/>
        <v/>
      </c>
      <c r="F131" s="23" t="str">
        <f t="shared" si="8"/>
        <v/>
      </c>
    </row>
    <row r="132" spans="1:6">
      <c r="A132" s="21"/>
      <c r="B132" s="22"/>
      <c r="C132" s="21"/>
      <c r="D132" s="23" t="str">
        <f t="shared" si="6"/>
        <v/>
      </c>
      <c r="E132" s="24" t="str">
        <f t="shared" si="7"/>
        <v/>
      </c>
      <c r="F132" s="23" t="str">
        <f t="shared" si="8"/>
        <v/>
      </c>
    </row>
    <row r="133" spans="1:6">
      <c r="A133" s="21"/>
      <c r="B133" s="22"/>
      <c r="C133" s="21"/>
      <c r="D133" s="23" t="str">
        <f t="shared" ref="D133:D164" si="9">IF(ISBLANK(C133), "", DATEDIF(C133,AgeAsAtDate,"y"))</f>
        <v/>
      </c>
      <c r="E133" s="24" t="str">
        <f t="shared" ref="E133:E164" si="10">IF(ISBLANK(C133),"",LOOKUP(D133,HMLAges, HMLAgeDescs))</f>
        <v/>
      </c>
      <c r="F133" s="23" t="str">
        <f t="shared" ref="F133:F164" si="11">IF(ISBLANK(C133), "", SelectedClub)</f>
        <v/>
      </c>
    </row>
    <row r="134" spans="1:6">
      <c r="A134" s="21"/>
      <c r="B134" s="22"/>
      <c r="C134" s="21"/>
      <c r="D134" s="23" t="str">
        <f t="shared" si="9"/>
        <v/>
      </c>
      <c r="E134" s="24" t="str">
        <f t="shared" si="10"/>
        <v/>
      </c>
      <c r="F134" s="23" t="str">
        <f t="shared" si="11"/>
        <v/>
      </c>
    </row>
    <row r="135" spans="1:6">
      <c r="A135" s="21"/>
      <c r="B135" s="22"/>
      <c r="C135" s="21"/>
      <c r="D135" s="23" t="str">
        <f t="shared" si="9"/>
        <v/>
      </c>
      <c r="E135" s="24" t="str">
        <f t="shared" si="10"/>
        <v/>
      </c>
      <c r="F135" s="23" t="str">
        <f t="shared" si="11"/>
        <v/>
      </c>
    </row>
    <row r="136" spans="1:6">
      <c r="A136" s="21"/>
      <c r="B136" s="22"/>
      <c r="C136" s="21"/>
      <c r="D136" s="23" t="str">
        <f t="shared" si="9"/>
        <v/>
      </c>
      <c r="E136" s="24" t="str">
        <f t="shared" si="10"/>
        <v/>
      </c>
      <c r="F136" s="23" t="str">
        <f t="shared" si="11"/>
        <v/>
      </c>
    </row>
    <row r="137" spans="1:6">
      <c r="A137" s="21"/>
      <c r="B137" s="22"/>
      <c r="C137" s="21"/>
      <c r="D137" s="23" t="str">
        <f t="shared" si="9"/>
        <v/>
      </c>
      <c r="E137" s="24" t="str">
        <f t="shared" si="10"/>
        <v/>
      </c>
      <c r="F137" s="23" t="str">
        <f t="shared" si="11"/>
        <v/>
      </c>
    </row>
    <row r="138" spans="1:6">
      <c r="A138" s="21"/>
      <c r="B138" s="22"/>
      <c r="C138" s="21"/>
      <c r="D138" s="23" t="str">
        <f t="shared" si="9"/>
        <v/>
      </c>
      <c r="E138" s="24" t="str">
        <f t="shared" si="10"/>
        <v/>
      </c>
      <c r="F138" s="23" t="str">
        <f t="shared" si="11"/>
        <v/>
      </c>
    </row>
    <row r="139" spans="1:6">
      <c r="A139" s="21"/>
      <c r="B139" s="22"/>
      <c r="C139" s="21"/>
      <c r="D139" s="23" t="str">
        <f t="shared" si="9"/>
        <v/>
      </c>
      <c r="E139" s="24" t="str">
        <f t="shared" si="10"/>
        <v/>
      </c>
      <c r="F139" s="23" t="str">
        <f t="shared" si="11"/>
        <v/>
      </c>
    </row>
    <row r="140" spans="1:6">
      <c r="A140" s="21"/>
      <c r="B140" s="22"/>
      <c r="C140" s="21"/>
      <c r="D140" s="23" t="str">
        <f t="shared" si="9"/>
        <v/>
      </c>
      <c r="E140" s="24" t="str">
        <f t="shared" si="10"/>
        <v/>
      </c>
      <c r="F140" s="23" t="str">
        <f t="shared" si="11"/>
        <v/>
      </c>
    </row>
    <row r="141" spans="1:6">
      <c r="A141" s="21"/>
      <c r="B141" s="22"/>
      <c r="C141" s="21"/>
      <c r="D141" s="23" t="str">
        <f t="shared" si="9"/>
        <v/>
      </c>
      <c r="E141" s="24" t="str">
        <f t="shared" si="10"/>
        <v/>
      </c>
      <c r="F141" s="23" t="str">
        <f t="shared" si="11"/>
        <v/>
      </c>
    </row>
    <row r="142" spans="1:6">
      <c r="A142" s="21"/>
      <c r="B142" s="22"/>
      <c r="C142" s="21"/>
      <c r="D142" s="23" t="str">
        <f t="shared" si="9"/>
        <v/>
      </c>
      <c r="E142" s="24" t="str">
        <f t="shared" si="10"/>
        <v/>
      </c>
      <c r="F142" s="23" t="str">
        <f t="shared" si="11"/>
        <v/>
      </c>
    </row>
    <row r="143" spans="1:6">
      <c r="A143" s="21"/>
      <c r="B143" s="22"/>
      <c r="C143" s="21"/>
      <c r="D143" s="23" t="str">
        <f t="shared" si="9"/>
        <v/>
      </c>
      <c r="E143" s="24" t="str">
        <f t="shared" si="10"/>
        <v/>
      </c>
      <c r="F143" s="23" t="str">
        <f t="shared" si="11"/>
        <v/>
      </c>
    </row>
    <row r="144" spans="1:6">
      <c r="A144" s="21"/>
      <c r="B144" s="22"/>
      <c r="C144" s="21"/>
      <c r="D144" s="23" t="str">
        <f t="shared" si="9"/>
        <v/>
      </c>
      <c r="E144" s="24" t="str">
        <f t="shared" si="10"/>
        <v/>
      </c>
      <c r="F144" s="23" t="str">
        <f t="shared" si="11"/>
        <v/>
      </c>
    </row>
    <row r="145" spans="1:6">
      <c r="A145" s="21"/>
      <c r="B145" s="22"/>
      <c r="C145" s="21"/>
      <c r="D145" s="23" t="str">
        <f t="shared" si="9"/>
        <v/>
      </c>
      <c r="E145" s="24" t="str">
        <f t="shared" si="10"/>
        <v/>
      </c>
      <c r="F145" s="23" t="str">
        <f t="shared" si="11"/>
        <v/>
      </c>
    </row>
    <row r="146" spans="1:6">
      <c r="A146" s="21"/>
      <c r="B146" s="22"/>
      <c r="C146" s="21"/>
      <c r="D146" s="23" t="str">
        <f t="shared" si="9"/>
        <v/>
      </c>
      <c r="E146" s="24" t="str">
        <f t="shared" si="10"/>
        <v/>
      </c>
      <c r="F146" s="23" t="str">
        <f t="shared" si="11"/>
        <v/>
      </c>
    </row>
    <row r="147" spans="1:6">
      <c r="A147" s="21"/>
      <c r="B147" s="22"/>
      <c r="C147" s="21"/>
      <c r="D147" s="23" t="str">
        <f t="shared" si="9"/>
        <v/>
      </c>
      <c r="E147" s="24" t="str">
        <f t="shared" si="10"/>
        <v/>
      </c>
      <c r="F147" s="23" t="str">
        <f t="shared" si="11"/>
        <v/>
      </c>
    </row>
    <row r="148" spans="1:6">
      <c r="A148" s="21"/>
      <c r="B148" s="22"/>
      <c r="C148" s="21"/>
      <c r="D148" s="23" t="str">
        <f t="shared" si="9"/>
        <v/>
      </c>
      <c r="E148" s="24" t="str">
        <f t="shared" si="10"/>
        <v/>
      </c>
      <c r="F148" s="23" t="str">
        <f t="shared" si="11"/>
        <v/>
      </c>
    </row>
    <row r="149" spans="1:6">
      <c r="A149" s="21"/>
      <c r="B149" s="22"/>
      <c r="C149" s="21"/>
      <c r="D149" s="23" t="str">
        <f t="shared" si="9"/>
        <v/>
      </c>
      <c r="E149" s="24" t="str">
        <f t="shared" si="10"/>
        <v/>
      </c>
      <c r="F149" s="23" t="str">
        <f t="shared" si="11"/>
        <v/>
      </c>
    </row>
    <row r="150" spans="1:6">
      <c r="A150" s="21"/>
      <c r="B150" s="22"/>
      <c r="C150" s="21"/>
      <c r="D150" s="23" t="str">
        <f t="shared" si="9"/>
        <v/>
      </c>
      <c r="E150" s="24" t="str">
        <f t="shared" si="10"/>
        <v/>
      </c>
      <c r="F150" s="23" t="str">
        <f t="shared" si="11"/>
        <v/>
      </c>
    </row>
    <row r="151" spans="1:6">
      <c r="A151" s="21"/>
      <c r="B151" s="22"/>
      <c r="C151" s="21"/>
      <c r="D151" s="23" t="str">
        <f t="shared" si="9"/>
        <v/>
      </c>
      <c r="E151" s="24" t="str">
        <f t="shared" si="10"/>
        <v/>
      </c>
      <c r="F151" s="23" t="str">
        <f t="shared" si="11"/>
        <v/>
      </c>
    </row>
    <row r="152" spans="1:6">
      <c r="A152" s="21"/>
      <c r="B152" s="22"/>
      <c r="C152" s="21"/>
      <c r="D152" s="23" t="str">
        <f t="shared" si="9"/>
        <v/>
      </c>
      <c r="E152" s="24" t="str">
        <f t="shared" si="10"/>
        <v/>
      </c>
      <c r="F152" s="23" t="str">
        <f t="shared" si="11"/>
        <v/>
      </c>
    </row>
    <row r="153" spans="1:6">
      <c r="A153" s="21"/>
      <c r="B153" s="22"/>
      <c r="C153" s="21"/>
      <c r="D153" s="23" t="str">
        <f t="shared" si="9"/>
        <v/>
      </c>
      <c r="E153" s="24" t="str">
        <f t="shared" si="10"/>
        <v/>
      </c>
      <c r="F153" s="23" t="str">
        <f t="shared" si="11"/>
        <v/>
      </c>
    </row>
    <row r="154" spans="1:6">
      <c r="A154" s="21"/>
      <c r="B154" s="22"/>
      <c r="C154" s="21"/>
      <c r="D154" s="23" t="str">
        <f t="shared" si="9"/>
        <v/>
      </c>
      <c r="E154" s="24" t="str">
        <f t="shared" si="10"/>
        <v/>
      </c>
      <c r="F154" s="23" t="str">
        <f t="shared" si="11"/>
        <v/>
      </c>
    </row>
    <row r="155" spans="1:6">
      <c r="A155" s="21"/>
      <c r="B155" s="22"/>
      <c r="C155" s="21"/>
      <c r="D155" s="23" t="str">
        <f t="shared" si="9"/>
        <v/>
      </c>
      <c r="E155" s="24" t="str">
        <f t="shared" si="10"/>
        <v/>
      </c>
      <c r="F155" s="23" t="str">
        <f t="shared" si="11"/>
        <v/>
      </c>
    </row>
    <row r="156" spans="1:6">
      <c r="A156" s="21"/>
      <c r="B156" s="22"/>
      <c r="C156" s="21"/>
      <c r="D156" s="23" t="str">
        <f t="shared" si="9"/>
        <v/>
      </c>
      <c r="E156" s="24" t="str">
        <f t="shared" si="10"/>
        <v/>
      </c>
      <c r="F156" s="23" t="str">
        <f t="shared" si="11"/>
        <v/>
      </c>
    </row>
    <row r="157" spans="1:6">
      <c r="A157" s="21"/>
      <c r="B157" s="22"/>
      <c r="C157" s="21"/>
      <c r="D157" s="23" t="str">
        <f t="shared" si="9"/>
        <v/>
      </c>
      <c r="E157" s="24" t="str">
        <f t="shared" si="10"/>
        <v/>
      </c>
      <c r="F157" s="23" t="str">
        <f t="shared" si="11"/>
        <v/>
      </c>
    </row>
    <row r="158" spans="1:6">
      <c r="A158" s="21"/>
      <c r="B158" s="22"/>
      <c r="C158" s="21"/>
      <c r="D158" s="23" t="str">
        <f t="shared" si="9"/>
        <v/>
      </c>
      <c r="E158" s="24" t="str">
        <f t="shared" si="10"/>
        <v/>
      </c>
      <c r="F158" s="23" t="str">
        <f t="shared" si="11"/>
        <v/>
      </c>
    </row>
    <row r="159" spans="1:6">
      <c r="A159" s="21"/>
      <c r="B159" s="22"/>
      <c r="C159" s="21"/>
      <c r="D159" s="23" t="str">
        <f t="shared" si="9"/>
        <v/>
      </c>
      <c r="E159" s="24" t="str">
        <f t="shared" si="10"/>
        <v/>
      </c>
      <c r="F159" s="23" t="str">
        <f t="shared" si="11"/>
        <v/>
      </c>
    </row>
    <row r="160" spans="1:6">
      <c r="A160" s="21"/>
      <c r="B160" s="22"/>
      <c r="C160" s="21"/>
      <c r="D160" s="23" t="str">
        <f t="shared" si="9"/>
        <v/>
      </c>
      <c r="E160" s="24" t="str">
        <f t="shared" si="10"/>
        <v/>
      </c>
      <c r="F160" s="23" t="str">
        <f t="shared" si="11"/>
        <v/>
      </c>
    </row>
    <row r="161" spans="1:6">
      <c r="A161" s="21"/>
      <c r="B161" s="22"/>
      <c r="C161" s="21"/>
      <c r="D161" s="23" t="str">
        <f t="shared" si="9"/>
        <v/>
      </c>
      <c r="E161" s="24" t="str">
        <f t="shared" si="10"/>
        <v/>
      </c>
      <c r="F161" s="23" t="str">
        <f t="shared" si="11"/>
        <v/>
      </c>
    </row>
    <row r="162" spans="1:6">
      <c r="A162" s="21"/>
      <c r="B162" s="22"/>
      <c r="C162" s="21"/>
      <c r="D162" s="23" t="str">
        <f t="shared" si="9"/>
        <v/>
      </c>
      <c r="E162" s="24" t="str">
        <f t="shared" si="10"/>
        <v/>
      </c>
      <c r="F162" s="23" t="str">
        <f t="shared" si="11"/>
        <v/>
      </c>
    </row>
    <row r="163" spans="1:6">
      <c r="A163" s="21"/>
      <c r="B163" s="22"/>
      <c r="C163" s="21"/>
      <c r="D163" s="23" t="str">
        <f t="shared" si="9"/>
        <v/>
      </c>
      <c r="E163" s="24" t="str">
        <f t="shared" si="10"/>
        <v/>
      </c>
      <c r="F163" s="23" t="str">
        <f t="shared" si="11"/>
        <v/>
      </c>
    </row>
    <row r="164" spans="1:6">
      <c r="A164" s="21"/>
      <c r="B164" s="22"/>
      <c r="C164" s="21"/>
      <c r="D164" s="23" t="str">
        <f t="shared" si="9"/>
        <v/>
      </c>
      <c r="E164" s="24" t="str">
        <f t="shared" si="10"/>
        <v/>
      </c>
      <c r="F164" s="23" t="str">
        <f t="shared" si="11"/>
        <v/>
      </c>
    </row>
    <row r="165" spans="1:6">
      <c r="A165" s="21"/>
      <c r="B165" s="22"/>
      <c r="C165" s="21"/>
      <c r="D165" s="23" t="str">
        <f t="shared" ref="D165:D196" si="12">IF(ISBLANK(C165), "", DATEDIF(C165,AgeAsAtDate,"y"))</f>
        <v/>
      </c>
      <c r="E165" s="24" t="str">
        <f t="shared" ref="E165:E196" si="13">IF(ISBLANK(C165),"",LOOKUP(D165,HMLAges, HMLAgeDescs))</f>
        <v/>
      </c>
      <c r="F165" s="23" t="str">
        <f t="shared" ref="F165:F228" si="14">IF(ISBLANK(C165), "", SelectedClub)</f>
        <v/>
      </c>
    </row>
    <row r="166" spans="1:6">
      <c r="A166" s="21"/>
      <c r="B166" s="22"/>
      <c r="C166" s="21"/>
      <c r="D166" s="23" t="str">
        <f t="shared" si="12"/>
        <v/>
      </c>
      <c r="E166" s="24" t="str">
        <f t="shared" si="13"/>
        <v/>
      </c>
      <c r="F166" s="23" t="str">
        <f t="shared" si="14"/>
        <v/>
      </c>
    </row>
    <row r="167" spans="1:6">
      <c r="A167" s="21"/>
      <c r="B167" s="22"/>
      <c r="C167" s="21"/>
      <c r="D167" s="23" t="str">
        <f t="shared" si="12"/>
        <v/>
      </c>
      <c r="E167" s="24" t="str">
        <f t="shared" si="13"/>
        <v/>
      </c>
      <c r="F167" s="23" t="str">
        <f t="shared" si="14"/>
        <v/>
      </c>
    </row>
    <row r="168" spans="1:6">
      <c r="A168" s="21"/>
      <c r="B168" s="22"/>
      <c r="C168" s="21"/>
      <c r="D168" s="23" t="str">
        <f t="shared" si="12"/>
        <v/>
      </c>
      <c r="E168" s="24" t="str">
        <f t="shared" si="13"/>
        <v/>
      </c>
      <c r="F168" s="23" t="str">
        <f t="shared" si="14"/>
        <v/>
      </c>
    </row>
    <row r="169" spans="1:6">
      <c r="A169" s="21"/>
      <c r="B169" s="22"/>
      <c r="C169" s="21"/>
      <c r="D169" s="23" t="str">
        <f t="shared" si="12"/>
        <v/>
      </c>
      <c r="E169" s="24" t="str">
        <f t="shared" si="13"/>
        <v/>
      </c>
      <c r="F169" s="23" t="str">
        <f t="shared" si="14"/>
        <v/>
      </c>
    </row>
    <row r="170" spans="1:6">
      <c r="A170" s="21"/>
      <c r="B170" s="22"/>
      <c r="C170" s="21"/>
      <c r="D170" s="23" t="str">
        <f t="shared" si="12"/>
        <v/>
      </c>
      <c r="E170" s="24" t="str">
        <f t="shared" si="13"/>
        <v/>
      </c>
      <c r="F170" s="23" t="str">
        <f t="shared" si="14"/>
        <v/>
      </c>
    </row>
    <row r="171" spans="1:6">
      <c r="A171" s="21"/>
      <c r="B171" s="22"/>
      <c r="C171" s="21"/>
      <c r="D171" s="23" t="str">
        <f t="shared" si="12"/>
        <v/>
      </c>
      <c r="E171" s="24" t="str">
        <f t="shared" si="13"/>
        <v/>
      </c>
      <c r="F171" s="23" t="str">
        <f t="shared" si="14"/>
        <v/>
      </c>
    </row>
    <row r="172" spans="1:6">
      <c r="A172" s="21"/>
      <c r="B172" s="22"/>
      <c r="C172" s="21"/>
      <c r="D172" s="23" t="str">
        <f t="shared" si="12"/>
        <v/>
      </c>
      <c r="E172" s="24" t="str">
        <f t="shared" si="13"/>
        <v/>
      </c>
      <c r="F172" s="23" t="str">
        <f t="shared" si="14"/>
        <v/>
      </c>
    </row>
    <row r="173" spans="1:6">
      <c r="A173" s="21"/>
      <c r="B173" s="22"/>
      <c r="C173" s="21"/>
      <c r="D173" s="23" t="str">
        <f t="shared" si="12"/>
        <v/>
      </c>
      <c r="E173" s="24" t="str">
        <f t="shared" si="13"/>
        <v/>
      </c>
      <c r="F173" s="23" t="str">
        <f t="shared" si="14"/>
        <v/>
      </c>
    </row>
    <row r="174" spans="1:6">
      <c r="A174" s="21"/>
      <c r="B174" s="22"/>
      <c r="C174" s="21"/>
      <c r="D174" s="23" t="str">
        <f t="shared" si="12"/>
        <v/>
      </c>
      <c r="E174" s="24" t="str">
        <f t="shared" si="13"/>
        <v/>
      </c>
      <c r="F174" s="23" t="str">
        <f t="shared" si="14"/>
        <v/>
      </c>
    </row>
    <row r="175" spans="1:6">
      <c r="A175" s="21"/>
      <c r="B175" s="22"/>
      <c r="C175" s="21"/>
      <c r="D175" s="23" t="str">
        <f t="shared" si="12"/>
        <v/>
      </c>
      <c r="E175" s="24" t="str">
        <f t="shared" si="13"/>
        <v/>
      </c>
      <c r="F175" s="23" t="str">
        <f t="shared" si="14"/>
        <v/>
      </c>
    </row>
    <row r="176" spans="1:6">
      <c r="A176" s="21"/>
      <c r="B176" s="22"/>
      <c r="C176" s="21"/>
      <c r="D176" s="23" t="str">
        <f t="shared" si="12"/>
        <v/>
      </c>
      <c r="E176" s="24" t="str">
        <f t="shared" si="13"/>
        <v/>
      </c>
      <c r="F176" s="23" t="str">
        <f t="shared" si="14"/>
        <v/>
      </c>
    </row>
    <row r="177" spans="1:6">
      <c r="A177" s="21"/>
      <c r="B177" s="22"/>
      <c r="C177" s="21"/>
      <c r="D177" s="23" t="str">
        <f t="shared" si="12"/>
        <v/>
      </c>
      <c r="E177" s="24" t="str">
        <f t="shared" si="13"/>
        <v/>
      </c>
      <c r="F177" s="23" t="str">
        <f t="shared" si="14"/>
        <v/>
      </c>
    </row>
    <row r="178" spans="1:6">
      <c r="A178" s="21"/>
      <c r="B178" s="22"/>
      <c r="C178" s="21"/>
      <c r="D178" s="23" t="str">
        <f t="shared" si="12"/>
        <v/>
      </c>
      <c r="E178" s="24" t="str">
        <f t="shared" si="13"/>
        <v/>
      </c>
      <c r="F178" s="23" t="str">
        <f t="shared" si="14"/>
        <v/>
      </c>
    </row>
    <row r="179" spans="1:6">
      <c r="A179" s="21"/>
      <c r="B179" s="22"/>
      <c r="C179" s="21"/>
      <c r="D179" s="23" t="str">
        <f t="shared" si="12"/>
        <v/>
      </c>
      <c r="E179" s="24" t="str">
        <f t="shared" si="13"/>
        <v/>
      </c>
      <c r="F179" s="23" t="str">
        <f t="shared" si="14"/>
        <v/>
      </c>
    </row>
    <row r="180" spans="1:6">
      <c r="A180" s="21"/>
      <c r="B180" s="22"/>
      <c r="C180" s="21"/>
      <c r="D180" s="23" t="str">
        <f t="shared" si="12"/>
        <v/>
      </c>
      <c r="E180" s="24" t="str">
        <f t="shared" si="13"/>
        <v/>
      </c>
      <c r="F180" s="23" t="str">
        <f t="shared" si="14"/>
        <v/>
      </c>
    </row>
    <row r="181" spans="1:6">
      <c r="A181" s="21"/>
      <c r="B181" s="22"/>
      <c r="C181" s="21"/>
      <c r="D181" s="23" t="str">
        <f t="shared" si="12"/>
        <v/>
      </c>
      <c r="E181" s="24" t="str">
        <f t="shared" si="13"/>
        <v/>
      </c>
      <c r="F181" s="23" t="str">
        <f t="shared" si="14"/>
        <v/>
      </c>
    </row>
    <row r="182" spans="1:6">
      <c r="A182" s="21"/>
      <c r="B182" s="22"/>
      <c r="C182" s="21"/>
      <c r="D182" s="23" t="str">
        <f t="shared" si="12"/>
        <v/>
      </c>
      <c r="E182" s="24" t="str">
        <f t="shared" si="13"/>
        <v/>
      </c>
      <c r="F182" s="23" t="str">
        <f t="shared" si="14"/>
        <v/>
      </c>
    </row>
    <row r="183" spans="1:6">
      <c r="A183" s="21"/>
      <c r="B183" s="22"/>
      <c r="C183" s="21"/>
      <c r="D183" s="23" t="str">
        <f t="shared" si="12"/>
        <v/>
      </c>
      <c r="E183" s="24" t="str">
        <f t="shared" si="13"/>
        <v/>
      </c>
      <c r="F183" s="23" t="str">
        <f t="shared" si="14"/>
        <v/>
      </c>
    </row>
    <row r="184" spans="1:6">
      <c r="A184" s="21"/>
      <c r="B184" s="22"/>
      <c r="C184" s="21"/>
      <c r="D184" s="23" t="str">
        <f t="shared" si="12"/>
        <v/>
      </c>
      <c r="E184" s="24" t="str">
        <f t="shared" si="13"/>
        <v/>
      </c>
      <c r="F184" s="23" t="str">
        <f t="shared" si="14"/>
        <v/>
      </c>
    </row>
    <row r="185" spans="1:6">
      <c r="A185" s="21"/>
      <c r="B185" s="22"/>
      <c r="C185" s="21"/>
      <c r="D185" s="23" t="str">
        <f t="shared" si="12"/>
        <v/>
      </c>
      <c r="E185" s="24" t="str">
        <f t="shared" si="13"/>
        <v/>
      </c>
      <c r="F185" s="23" t="str">
        <f t="shared" si="14"/>
        <v/>
      </c>
    </row>
    <row r="186" spans="1:6">
      <c r="A186" s="21"/>
      <c r="B186" s="22"/>
      <c r="C186" s="21"/>
      <c r="D186" s="23" t="str">
        <f t="shared" si="12"/>
        <v/>
      </c>
      <c r="E186" s="24" t="str">
        <f t="shared" si="13"/>
        <v/>
      </c>
      <c r="F186" s="23" t="str">
        <f t="shared" si="14"/>
        <v/>
      </c>
    </row>
    <row r="187" spans="1:6">
      <c r="A187" s="21"/>
      <c r="B187" s="22"/>
      <c r="C187" s="21"/>
      <c r="D187" s="23" t="str">
        <f t="shared" si="12"/>
        <v/>
      </c>
      <c r="E187" s="24" t="str">
        <f t="shared" si="13"/>
        <v/>
      </c>
      <c r="F187" s="23" t="str">
        <f t="shared" si="14"/>
        <v/>
      </c>
    </row>
    <row r="188" spans="1:6">
      <c r="A188" s="21"/>
      <c r="B188" s="22"/>
      <c r="C188" s="21"/>
      <c r="D188" s="23" t="str">
        <f t="shared" si="12"/>
        <v/>
      </c>
      <c r="E188" s="24" t="str">
        <f t="shared" si="13"/>
        <v/>
      </c>
      <c r="F188" s="23" t="str">
        <f t="shared" si="14"/>
        <v/>
      </c>
    </row>
    <row r="189" spans="1:6">
      <c r="A189" s="21"/>
      <c r="B189" s="22"/>
      <c r="C189" s="21"/>
      <c r="D189" s="23" t="str">
        <f t="shared" si="12"/>
        <v/>
      </c>
      <c r="E189" s="24" t="str">
        <f t="shared" si="13"/>
        <v/>
      </c>
      <c r="F189" s="23" t="str">
        <f t="shared" si="14"/>
        <v/>
      </c>
    </row>
    <row r="190" spans="1:6">
      <c r="A190" s="21"/>
      <c r="B190" s="22"/>
      <c r="C190" s="21"/>
      <c r="D190" s="23" t="str">
        <f t="shared" si="12"/>
        <v/>
      </c>
      <c r="E190" s="24" t="str">
        <f t="shared" si="13"/>
        <v/>
      </c>
      <c r="F190" s="23" t="str">
        <f t="shared" si="14"/>
        <v/>
      </c>
    </row>
    <row r="191" spans="1:6">
      <c r="A191" s="21"/>
      <c r="B191" s="22"/>
      <c r="C191" s="21"/>
      <c r="D191" s="23" t="str">
        <f t="shared" si="12"/>
        <v/>
      </c>
      <c r="E191" s="24" t="str">
        <f t="shared" si="13"/>
        <v/>
      </c>
      <c r="F191" s="23" t="str">
        <f t="shared" si="14"/>
        <v/>
      </c>
    </row>
    <row r="192" spans="1:6">
      <c r="A192" s="21"/>
      <c r="B192" s="22"/>
      <c r="C192" s="21"/>
      <c r="D192" s="23" t="str">
        <f t="shared" si="12"/>
        <v/>
      </c>
      <c r="E192" s="24" t="str">
        <f t="shared" si="13"/>
        <v/>
      </c>
      <c r="F192" s="23" t="str">
        <f t="shared" si="14"/>
        <v/>
      </c>
    </row>
    <row r="193" spans="1:6">
      <c r="A193" s="21"/>
      <c r="B193" s="22"/>
      <c r="C193" s="21"/>
      <c r="D193" s="23" t="str">
        <f t="shared" si="12"/>
        <v/>
      </c>
      <c r="E193" s="24" t="str">
        <f t="shared" si="13"/>
        <v/>
      </c>
      <c r="F193" s="23" t="str">
        <f t="shared" si="14"/>
        <v/>
      </c>
    </row>
    <row r="194" spans="1:6">
      <c r="A194" s="21"/>
      <c r="B194" s="22"/>
      <c r="C194" s="21"/>
      <c r="D194" s="23" t="str">
        <f t="shared" si="12"/>
        <v/>
      </c>
      <c r="E194" s="24" t="str">
        <f t="shared" si="13"/>
        <v/>
      </c>
      <c r="F194" s="23" t="str">
        <f t="shared" si="14"/>
        <v/>
      </c>
    </row>
    <row r="195" spans="1:6">
      <c r="A195" s="21"/>
      <c r="B195" s="22"/>
      <c r="C195" s="21"/>
      <c r="D195" s="23" t="str">
        <f t="shared" si="12"/>
        <v/>
      </c>
      <c r="E195" s="24" t="str">
        <f t="shared" si="13"/>
        <v/>
      </c>
      <c r="F195" s="23" t="str">
        <f t="shared" si="14"/>
        <v/>
      </c>
    </row>
    <row r="196" spans="1:6">
      <c r="A196" s="21"/>
      <c r="B196" s="22"/>
      <c r="C196" s="21"/>
      <c r="D196" s="23" t="str">
        <f t="shared" si="12"/>
        <v/>
      </c>
      <c r="E196" s="24" t="str">
        <f t="shared" si="13"/>
        <v/>
      </c>
      <c r="F196" s="23" t="str">
        <f t="shared" si="14"/>
        <v/>
      </c>
    </row>
    <row r="197" spans="1:6">
      <c r="A197" s="21"/>
      <c r="B197" s="22"/>
      <c r="C197" s="21"/>
      <c r="D197" s="23" t="str">
        <f t="shared" ref="D197:D228" si="15">IF(ISBLANK(C197), "", DATEDIF(C197,AgeAsAtDate,"y"))</f>
        <v/>
      </c>
      <c r="E197" s="24" t="str">
        <f t="shared" ref="E197:E228" si="16">IF(ISBLANK(C197),"",LOOKUP(D197,HMLAges, HMLAgeDescs))</f>
        <v/>
      </c>
      <c r="F197" s="23" t="str">
        <f t="shared" si="14"/>
        <v/>
      </c>
    </row>
    <row r="198" spans="1:6">
      <c r="A198" s="21"/>
      <c r="B198" s="22"/>
      <c r="C198" s="21"/>
      <c r="D198" s="23" t="str">
        <f t="shared" si="15"/>
        <v/>
      </c>
      <c r="E198" s="24" t="str">
        <f t="shared" si="16"/>
        <v/>
      </c>
      <c r="F198" s="23" t="str">
        <f t="shared" si="14"/>
        <v/>
      </c>
    </row>
    <row r="199" spans="1:6">
      <c r="A199" s="21"/>
      <c r="B199" s="22"/>
      <c r="C199" s="21"/>
      <c r="D199" s="23" t="str">
        <f t="shared" si="15"/>
        <v/>
      </c>
      <c r="E199" s="24" t="str">
        <f t="shared" si="16"/>
        <v/>
      </c>
      <c r="F199" s="23" t="str">
        <f t="shared" si="14"/>
        <v/>
      </c>
    </row>
    <row r="200" spans="1:6">
      <c r="A200" s="21"/>
      <c r="B200" s="22"/>
      <c r="C200" s="21"/>
      <c r="D200" s="23" t="str">
        <f t="shared" si="15"/>
        <v/>
      </c>
      <c r="E200" s="24" t="str">
        <f t="shared" si="16"/>
        <v/>
      </c>
      <c r="F200" s="23" t="str">
        <f t="shared" si="14"/>
        <v/>
      </c>
    </row>
    <row r="201" spans="1:6">
      <c r="A201" s="21"/>
      <c r="B201" s="22"/>
      <c r="C201" s="21"/>
      <c r="D201" s="23" t="str">
        <f t="shared" si="15"/>
        <v/>
      </c>
      <c r="E201" s="24" t="str">
        <f t="shared" si="16"/>
        <v/>
      </c>
      <c r="F201" s="23" t="str">
        <f t="shared" si="14"/>
        <v/>
      </c>
    </row>
    <row r="202" spans="1:6">
      <c r="A202" s="21"/>
      <c r="B202" s="22"/>
      <c r="C202" s="21"/>
      <c r="D202" s="23" t="str">
        <f t="shared" si="15"/>
        <v/>
      </c>
      <c r="E202" s="24" t="str">
        <f t="shared" si="16"/>
        <v/>
      </c>
      <c r="F202" s="23" t="str">
        <f t="shared" si="14"/>
        <v/>
      </c>
    </row>
    <row r="203" spans="1:6">
      <c r="A203" s="21"/>
      <c r="B203" s="22"/>
      <c r="C203" s="21"/>
      <c r="D203" s="23" t="str">
        <f t="shared" si="15"/>
        <v/>
      </c>
      <c r="E203" s="24" t="str">
        <f t="shared" si="16"/>
        <v/>
      </c>
      <c r="F203" s="23" t="str">
        <f t="shared" si="14"/>
        <v/>
      </c>
    </row>
    <row r="204" spans="1:6">
      <c r="A204" s="21"/>
      <c r="B204" s="22"/>
      <c r="C204" s="21"/>
      <c r="D204" s="23" t="str">
        <f t="shared" si="15"/>
        <v/>
      </c>
      <c r="E204" s="24" t="str">
        <f t="shared" si="16"/>
        <v/>
      </c>
      <c r="F204" s="23" t="str">
        <f t="shared" si="14"/>
        <v/>
      </c>
    </row>
    <row r="205" spans="1:6">
      <c r="A205" s="21"/>
      <c r="B205" s="22"/>
      <c r="C205" s="21"/>
      <c r="D205" s="23" t="str">
        <f t="shared" si="15"/>
        <v/>
      </c>
      <c r="E205" s="24" t="str">
        <f t="shared" si="16"/>
        <v/>
      </c>
      <c r="F205" s="23" t="str">
        <f t="shared" si="14"/>
        <v/>
      </c>
    </row>
    <row r="206" spans="1:6">
      <c r="A206" s="21"/>
      <c r="B206" s="22"/>
      <c r="C206" s="21"/>
      <c r="D206" s="23" t="str">
        <f t="shared" si="15"/>
        <v/>
      </c>
      <c r="E206" s="24" t="str">
        <f t="shared" si="16"/>
        <v/>
      </c>
      <c r="F206" s="23" t="str">
        <f t="shared" si="14"/>
        <v/>
      </c>
    </row>
    <row r="207" spans="1:6">
      <c r="A207" s="21"/>
      <c r="B207" s="22"/>
      <c r="C207" s="21"/>
      <c r="D207" s="23" t="str">
        <f t="shared" si="15"/>
        <v/>
      </c>
      <c r="E207" s="24" t="str">
        <f t="shared" si="16"/>
        <v/>
      </c>
      <c r="F207" s="23" t="str">
        <f t="shared" si="14"/>
        <v/>
      </c>
    </row>
    <row r="208" spans="1:6">
      <c r="A208" s="21"/>
      <c r="B208" s="22"/>
      <c r="C208" s="21"/>
      <c r="D208" s="23" t="str">
        <f t="shared" si="15"/>
        <v/>
      </c>
      <c r="E208" s="24" t="str">
        <f t="shared" si="16"/>
        <v/>
      </c>
      <c r="F208" s="23" t="str">
        <f t="shared" si="14"/>
        <v/>
      </c>
    </row>
    <row r="209" spans="1:6">
      <c r="A209" s="21"/>
      <c r="B209" s="22"/>
      <c r="C209" s="21"/>
      <c r="D209" s="23" t="str">
        <f t="shared" si="15"/>
        <v/>
      </c>
      <c r="E209" s="24" t="str">
        <f t="shared" si="16"/>
        <v/>
      </c>
      <c r="F209" s="23" t="str">
        <f t="shared" si="14"/>
        <v/>
      </c>
    </row>
    <row r="210" spans="1:6">
      <c r="A210" s="21"/>
      <c r="B210" s="22"/>
      <c r="C210" s="21"/>
      <c r="D210" s="23" t="str">
        <f t="shared" si="15"/>
        <v/>
      </c>
      <c r="E210" s="24" t="str">
        <f t="shared" si="16"/>
        <v/>
      </c>
      <c r="F210" s="23" t="str">
        <f t="shared" si="14"/>
        <v/>
      </c>
    </row>
    <row r="211" spans="1:6">
      <c r="A211" s="21"/>
      <c r="B211" s="22"/>
      <c r="C211" s="21"/>
      <c r="D211" s="23" t="str">
        <f t="shared" si="15"/>
        <v/>
      </c>
      <c r="E211" s="24" t="str">
        <f t="shared" si="16"/>
        <v/>
      </c>
      <c r="F211" s="23" t="str">
        <f t="shared" si="14"/>
        <v/>
      </c>
    </row>
    <row r="212" spans="1:6">
      <c r="A212" s="21"/>
      <c r="B212" s="22"/>
      <c r="C212" s="21"/>
      <c r="D212" s="23" t="str">
        <f t="shared" si="15"/>
        <v/>
      </c>
      <c r="E212" s="24" t="str">
        <f t="shared" si="16"/>
        <v/>
      </c>
      <c r="F212" s="23" t="str">
        <f t="shared" si="14"/>
        <v/>
      </c>
    </row>
    <row r="213" spans="1:6">
      <c r="A213" s="21"/>
      <c r="B213" s="22"/>
      <c r="C213" s="21"/>
      <c r="D213" s="23" t="str">
        <f t="shared" si="15"/>
        <v/>
      </c>
      <c r="E213" s="24" t="str">
        <f t="shared" si="16"/>
        <v/>
      </c>
      <c r="F213" s="23" t="str">
        <f t="shared" si="14"/>
        <v/>
      </c>
    </row>
    <row r="214" spans="1:6">
      <c r="A214" s="21"/>
      <c r="B214" s="22"/>
      <c r="C214" s="21"/>
      <c r="D214" s="23" t="str">
        <f t="shared" si="15"/>
        <v/>
      </c>
      <c r="E214" s="24" t="str">
        <f t="shared" si="16"/>
        <v/>
      </c>
      <c r="F214" s="23" t="str">
        <f t="shared" si="14"/>
        <v/>
      </c>
    </row>
    <row r="215" spans="1:6">
      <c r="A215" s="21"/>
      <c r="B215" s="22"/>
      <c r="C215" s="21"/>
      <c r="D215" s="23" t="str">
        <f t="shared" si="15"/>
        <v/>
      </c>
      <c r="E215" s="24" t="str">
        <f t="shared" si="16"/>
        <v/>
      </c>
      <c r="F215" s="23" t="str">
        <f t="shared" si="14"/>
        <v/>
      </c>
    </row>
    <row r="216" spans="1:6">
      <c r="A216" s="21"/>
      <c r="B216" s="22"/>
      <c r="C216" s="21"/>
      <c r="D216" s="23" t="str">
        <f t="shared" si="15"/>
        <v/>
      </c>
      <c r="E216" s="24" t="str">
        <f t="shared" si="16"/>
        <v/>
      </c>
      <c r="F216" s="23" t="str">
        <f t="shared" si="14"/>
        <v/>
      </c>
    </row>
    <row r="217" spans="1:6">
      <c r="A217" s="21"/>
      <c r="B217" s="22"/>
      <c r="C217" s="21"/>
      <c r="D217" s="23" t="str">
        <f t="shared" si="15"/>
        <v/>
      </c>
      <c r="E217" s="24" t="str">
        <f t="shared" si="16"/>
        <v/>
      </c>
      <c r="F217" s="23" t="str">
        <f t="shared" si="14"/>
        <v/>
      </c>
    </row>
    <row r="218" spans="1:6">
      <c r="A218" s="21"/>
      <c r="B218" s="22"/>
      <c r="C218" s="21"/>
      <c r="D218" s="23" t="str">
        <f t="shared" si="15"/>
        <v/>
      </c>
      <c r="E218" s="24" t="str">
        <f t="shared" si="16"/>
        <v/>
      </c>
      <c r="F218" s="23" t="str">
        <f t="shared" si="14"/>
        <v/>
      </c>
    </row>
    <row r="219" spans="1:6">
      <c r="A219" s="21"/>
      <c r="B219" s="22"/>
      <c r="C219" s="21"/>
      <c r="D219" s="23" t="str">
        <f t="shared" si="15"/>
        <v/>
      </c>
      <c r="E219" s="24" t="str">
        <f t="shared" si="16"/>
        <v/>
      </c>
      <c r="F219" s="23" t="str">
        <f t="shared" si="14"/>
        <v/>
      </c>
    </row>
    <row r="220" spans="1:6">
      <c r="A220" s="21"/>
      <c r="B220" s="22"/>
      <c r="C220" s="21"/>
      <c r="D220" s="23" t="str">
        <f t="shared" si="15"/>
        <v/>
      </c>
      <c r="E220" s="24" t="str">
        <f t="shared" si="16"/>
        <v/>
      </c>
      <c r="F220" s="23" t="str">
        <f t="shared" si="14"/>
        <v/>
      </c>
    </row>
    <row r="221" spans="1:6">
      <c r="A221" s="21"/>
      <c r="B221" s="22"/>
      <c r="C221" s="21"/>
      <c r="D221" s="23" t="str">
        <f t="shared" si="15"/>
        <v/>
      </c>
      <c r="E221" s="24" t="str">
        <f t="shared" si="16"/>
        <v/>
      </c>
      <c r="F221" s="23" t="str">
        <f t="shared" si="14"/>
        <v/>
      </c>
    </row>
    <row r="222" spans="1:6">
      <c r="A222" s="21"/>
      <c r="B222" s="22"/>
      <c r="C222" s="21"/>
      <c r="D222" s="23" t="str">
        <f t="shared" si="15"/>
        <v/>
      </c>
      <c r="E222" s="24" t="str">
        <f t="shared" si="16"/>
        <v/>
      </c>
      <c r="F222" s="23" t="str">
        <f t="shared" si="14"/>
        <v/>
      </c>
    </row>
    <row r="223" spans="1:6">
      <c r="A223" s="21"/>
      <c r="B223" s="22"/>
      <c r="C223" s="21"/>
      <c r="D223" s="23" t="str">
        <f t="shared" si="15"/>
        <v/>
      </c>
      <c r="E223" s="24" t="str">
        <f t="shared" si="16"/>
        <v/>
      </c>
      <c r="F223" s="23" t="str">
        <f t="shared" si="14"/>
        <v/>
      </c>
    </row>
    <row r="224" spans="1:6">
      <c r="A224" s="21"/>
      <c r="B224" s="22"/>
      <c r="C224" s="21"/>
      <c r="D224" s="23" t="str">
        <f t="shared" si="15"/>
        <v/>
      </c>
      <c r="E224" s="24" t="str">
        <f t="shared" si="16"/>
        <v/>
      </c>
      <c r="F224" s="23" t="str">
        <f t="shared" si="14"/>
        <v/>
      </c>
    </row>
    <row r="225" spans="1:6">
      <c r="A225" s="21"/>
      <c r="B225" s="22"/>
      <c r="C225" s="21"/>
      <c r="D225" s="23" t="str">
        <f t="shared" si="15"/>
        <v/>
      </c>
      <c r="E225" s="24" t="str">
        <f t="shared" si="16"/>
        <v/>
      </c>
      <c r="F225" s="23" t="str">
        <f t="shared" si="14"/>
        <v/>
      </c>
    </row>
    <row r="226" spans="1:6">
      <c r="A226" s="21"/>
      <c r="B226" s="22"/>
      <c r="C226" s="21"/>
      <c r="D226" s="23" t="str">
        <f t="shared" si="15"/>
        <v/>
      </c>
      <c r="E226" s="24" t="str">
        <f t="shared" si="16"/>
        <v/>
      </c>
      <c r="F226" s="23" t="str">
        <f t="shared" si="14"/>
        <v/>
      </c>
    </row>
    <row r="227" spans="1:6">
      <c r="A227" s="21"/>
      <c r="B227" s="22"/>
      <c r="C227" s="21"/>
      <c r="D227" s="23" t="str">
        <f t="shared" si="15"/>
        <v/>
      </c>
      <c r="E227" s="24" t="str">
        <f t="shared" si="16"/>
        <v/>
      </c>
      <c r="F227" s="23" t="str">
        <f t="shared" si="14"/>
        <v/>
      </c>
    </row>
    <row r="228" spans="1:6">
      <c r="A228" s="21"/>
      <c r="B228" s="22"/>
      <c r="C228" s="21"/>
      <c r="D228" s="23" t="str">
        <f t="shared" si="15"/>
        <v/>
      </c>
      <c r="E228" s="24" t="str">
        <f t="shared" si="16"/>
        <v/>
      </c>
      <c r="F228" s="23" t="str">
        <f t="shared" si="14"/>
        <v/>
      </c>
    </row>
    <row r="229" spans="1:6">
      <c r="A229" s="21"/>
      <c r="B229" s="22"/>
      <c r="C229" s="21"/>
      <c r="D229" s="23" t="str">
        <f t="shared" ref="D229:D260" si="17">IF(ISBLANK(C229), "", DATEDIF(C229,AgeAsAtDate,"y"))</f>
        <v/>
      </c>
      <c r="E229" s="24" t="str">
        <f t="shared" ref="E229:E260" si="18">IF(ISBLANK(C229),"",LOOKUP(D229,HMLAges, HMLAgeDescs))</f>
        <v/>
      </c>
      <c r="F229" s="23" t="str">
        <f t="shared" ref="F229:F292" si="19">IF(ISBLANK(C229), "", SelectedClub)</f>
        <v/>
      </c>
    </row>
    <row r="230" spans="1:6">
      <c r="A230" s="21"/>
      <c r="B230" s="22"/>
      <c r="C230" s="21"/>
      <c r="D230" s="23" t="str">
        <f t="shared" si="17"/>
        <v/>
      </c>
      <c r="E230" s="24" t="str">
        <f t="shared" si="18"/>
        <v/>
      </c>
      <c r="F230" s="23" t="str">
        <f t="shared" si="19"/>
        <v/>
      </c>
    </row>
    <row r="231" spans="1:6">
      <c r="A231" s="21"/>
      <c r="B231" s="22"/>
      <c r="C231" s="21"/>
      <c r="D231" s="23" t="str">
        <f t="shared" si="17"/>
        <v/>
      </c>
      <c r="E231" s="24" t="str">
        <f t="shared" si="18"/>
        <v/>
      </c>
      <c r="F231" s="23" t="str">
        <f t="shared" si="19"/>
        <v/>
      </c>
    </row>
    <row r="232" spans="1:6">
      <c r="A232" s="21"/>
      <c r="B232" s="22"/>
      <c r="C232" s="21"/>
      <c r="D232" s="23" t="str">
        <f t="shared" si="17"/>
        <v/>
      </c>
      <c r="E232" s="24" t="str">
        <f t="shared" si="18"/>
        <v/>
      </c>
      <c r="F232" s="23" t="str">
        <f t="shared" si="19"/>
        <v/>
      </c>
    </row>
    <row r="233" spans="1:6">
      <c r="A233" s="21"/>
      <c r="B233" s="22"/>
      <c r="C233" s="21"/>
      <c r="D233" s="23" t="str">
        <f t="shared" si="17"/>
        <v/>
      </c>
      <c r="E233" s="24" t="str">
        <f t="shared" si="18"/>
        <v/>
      </c>
      <c r="F233" s="23" t="str">
        <f t="shared" si="19"/>
        <v/>
      </c>
    </row>
    <row r="234" spans="1:6">
      <c r="A234" s="21"/>
      <c r="B234" s="22"/>
      <c r="C234" s="21"/>
      <c r="D234" s="23" t="str">
        <f t="shared" si="17"/>
        <v/>
      </c>
      <c r="E234" s="24" t="str">
        <f t="shared" si="18"/>
        <v/>
      </c>
      <c r="F234" s="23" t="str">
        <f t="shared" si="19"/>
        <v/>
      </c>
    </row>
    <row r="235" spans="1:6">
      <c r="A235" s="21"/>
      <c r="B235" s="22"/>
      <c r="C235" s="21"/>
      <c r="D235" s="23" t="str">
        <f t="shared" si="17"/>
        <v/>
      </c>
      <c r="E235" s="24" t="str">
        <f t="shared" si="18"/>
        <v/>
      </c>
      <c r="F235" s="23" t="str">
        <f t="shared" si="19"/>
        <v/>
      </c>
    </row>
    <row r="236" spans="1:6">
      <c r="A236" s="21"/>
      <c r="B236" s="22"/>
      <c r="C236" s="21"/>
      <c r="D236" s="23" t="str">
        <f t="shared" si="17"/>
        <v/>
      </c>
      <c r="E236" s="24" t="str">
        <f t="shared" si="18"/>
        <v/>
      </c>
      <c r="F236" s="23" t="str">
        <f t="shared" si="19"/>
        <v/>
      </c>
    </row>
    <row r="237" spans="1:6">
      <c r="A237" s="21"/>
      <c r="B237" s="22"/>
      <c r="C237" s="21"/>
      <c r="D237" s="23" t="str">
        <f t="shared" si="17"/>
        <v/>
      </c>
      <c r="E237" s="24" t="str">
        <f t="shared" si="18"/>
        <v/>
      </c>
      <c r="F237" s="23" t="str">
        <f t="shared" si="19"/>
        <v/>
      </c>
    </row>
    <row r="238" spans="1:6">
      <c r="A238" s="21"/>
      <c r="B238" s="22"/>
      <c r="C238" s="21"/>
      <c r="D238" s="23" t="str">
        <f t="shared" si="17"/>
        <v/>
      </c>
      <c r="E238" s="24" t="str">
        <f t="shared" si="18"/>
        <v/>
      </c>
      <c r="F238" s="23" t="str">
        <f t="shared" si="19"/>
        <v/>
      </c>
    </row>
    <row r="239" spans="1:6">
      <c r="A239" s="21"/>
      <c r="B239" s="22"/>
      <c r="C239" s="21"/>
      <c r="D239" s="23" t="str">
        <f t="shared" si="17"/>
        <v/>
      </c>
      <c r="E239" s="24" t="str">
        <f t="shared" si="18"/>
        <v/>
      </c>
      <c r="F239" s="23" t="str">
        <f t="shared" si="19"/>
        <v/>
      </c>
    </row>
    <row r="240" spans="1:6">
      <c r="A240" s="21"/>
      <c r="B240" s="22"/>
      <c r="C240" s="21"/>
      <c r="D240" s="23" t="str">
        <f t="shared" si="17"/>
        <v/>
      </c>
      <c r="E240" s="24" t="str">
        <f t="shared" si="18"/>
        <v/>
      </c>
      <c r="F240" s="23" t="str">
        <f t="shared" si="19"/>
        <v/>
      </c>
    </row>
    <row r="241" spans="1:6">
      <c r="A241" s="21"/>
      <c r="B241" s="22"/>
      <c r="C241" s="21"/>
      <c r="D241" s="23" t="str">
        <f t="shared" si="17"/>
        <v/>
      </c>
      <c r="E241" s="24" t="str">
        <f t="shared" si="18"/>
        <v/>
      </c>
      <c r="F241" s="23" t="str">
        <f t="shared" si="19"/>
        <v/>
      </c>
    </row>
    <row r="242" spans="1:6">
      <c r="A242" s="21"/>
      <c r="B242" s="22"/>
      <c r="C242" s="21"/>
      <c r="D242" s="23" t="str">
        <f t="shared" si="17"/>
        <v/>
      </c>
      <c r="E242" s="24" t="str">
        <f t="shared" si="18"/>
        <v/>
      </c>
      <c r="F242" s="23" t="str">
        <f t="shared" si="19"/>
        <v/>
      </c>
    </row>
    <row r="243" spans="1:6">
      <c r="A243" s="21"/>
      <c r="B243" s="22"/>
      <c r="C243" s="21"/>
      <c r="D243" s="23" t="str">
        <f t="shared" si="17"/>
        <v/>
      </c>
      <c r="E243" s="24" t="str">
        <f t="shared" si="18"/>
        <v/>
      </c>
      <c r="F243" s="23" t="str">
        <f t="shared" si="19"/>
        <v/>
      </c>
    </row>
    <row r="244" spans="1:6">
      <c r="A244" s="21"/>
      <c r="B244" s="22"/>
      <c r="C244" s="21"/>
      <c r="D244" s="23" t="str">
        <f t="shared" si="17"/>
        <v/>
      </c>
      <c r="E244" s="24" t="str">
        <f t="shared" si="18"/>
        <v/>
      </c>
      <c r="F244" s="23" t="str">
        <f t="shared" si="19"/>
        <v/>
      </c>
    </row>
    <row r="245" spans="1:6">
      <c r="A245" s="21"/>
      <c r="B245" s="22"/>
      <c r="C245" s="21"/>
      <c r="D245" s="23" t="str">
        <f t="shared" si="17"/>
        <v/>
      </c>
      <c r="E245" s="24" t="str">
        <f t="shared" si="18"/>
        <v/>
      </c>
      <c r="F245" s="23" t="str">
        <f t="shared" si="19"/>
        <v/>
      </c>
    </row>
    <row r="246" spans="1:6">
      <c r="A246" s="21"/>
      <c r="B246" s="22"/>
      <c r="C246" s="21"/>
      <c r="D246" s="23" t="str">
        <f t="shared" si="17"/>
        <v/>
      </c>
      <c r="E246" s="24" t="str">
        <f t="shared" si="18"/>
        <v/>
      </c>
      <c r="F246" s="23" t="str">
        <f t="shared" si="19"/>
        <v/>
      </c>
    </row>
    <row r="247" spans="1:6">
      <c r="A247" s="21"/>
      <c r="B247" s="22"/>
      <c r="C247" s="21"/>
      <c r="D247" s="23" t="str">
        <f t="shared" si="17"/>
        <v/>
      </c>
      <c r="E247" s="24" t="str">
        <f t="shared" si="18"/>
        <v/>
      </c>
      <c r="F247" s="23" t="str">
        <f t="shared" si="19"/>
        <v/>
      </c>
    </row>
    <row r="248" spans="1:6">
      <c r="A248" s="21"/>
      <c r="B248" s="22"/>
      <c r="C248" s="21"/>
      <c r="D248" s="23" t="str">
        <f t="shared" si="17"/>
        <v/>
      </c>
      <c r="E248" s="24" t="str">
        <f t="shared" si="18"/>
        <v/>
      </c>
      <c r="F248" s="23" t="str">
        <f t="shared" si="19"/>
        <v/>
      </c>
    </row>
    <row r="249" spans="1:6">
      <c r="A249" s="21"/>
      <c r="B249" s="22"/>
      <c r="C249" s="21"/>
      <c r="D249" s="23" t="str">
        <f t="shared" si="17"/>
        <v/>
      </c>
      <c r="E249" s="24" t="str">
        <f t="shared" si="18"/>
        <v/>
      </c>
      <c r="F249" s="23" t="str">
        <f t="shared" si="19"/>
        <v/>
      </c>
    </row>
    <row r="250" spans="1:6">
      <c r="A250" s="21"/>
      <c r="B250" s="22"/>
      <c r="C250" s="21"/>
      <c r="D250" s="23" t="str">
        <f t="shared" si="17"/>
        <v/>
      </c>
      <c r="E250" s="24" t="str">
        <f t="shared" si="18"/>
        <v/>
      </c>
      <c r="F250" s="23" t="str">
        <f t="shared" si="19"/>
        <v/>
      </c>
    </row>
    <row r="251" spans="1:6">
      <c r="A251" s="21"/>
      <c r="B251" s="22"/>
      <c r="C251" s="21"/>
      <c r="D251" s="23" t="str">
        <f t="shared" si="17"/>
        <v/>
      </c>
      <c r="E251" s="24" t="str">
        <f t="shared" si="18"/>
        <v/>
      </c>
      <c r="F251" s="23" t="str">
        <f t="shared" si="19"/>
        <v/>
      </c>
    </row>
    <row r="252" spans="1:6">
      <c r="A252" s="21"/>
      <c r="B252" s="22"/>
      <c r="C252" s="21"/>
      <c r="D252" s="23" t="str">
        <f t="shared" si="17"/>
        <v/>
      </c>
      <c r="E252" s="24" t="str">
        <f t="shared" si="18"/>
        <v/>
      </c>
      <c r="F252" s="23" t="str">
        <f t="shared" si="19"/>
        <v/>
      </c>
    </row>
    <row r="253" spans="1:6">
      <c r="A253" s="21"/>
      <c r="B253" s="22"/>
      <c r="C253" s="21"/>
      <c r="D253" s="23" t="str">
        <f t="shared" si="17"/>
        <v/>
      </c>
      <c r="E253" s="24" t="str">
        <f t="shared" si="18"/>
        <v/>
      </c>
      <c r="F253" s="23" t="str">
        <f t="shared" si="19"/>
        <v/>
      </c>
    </row>
    <row r="254" spans="1:6">
      <c r="A254" s="21"/>
      <c r="B254" s="22"/>
      <c r="C254" s="21"/>
      <c r="D254" s="23" t="str">
        <f t="shared" si="17"/>
        <v/>
      </c>
      <c r="E254" s="24" t="str">
        <f t="shared" si="18"/>
        <v/>
      </c>
      <c r="F254" s="23" t="str">
        <f t="shared" si="19"/>
        <v/>
      </c>
    </row>
    <row r="255" spans="1:6">
      <c r="A255" s="21"/>
      <c r="B255" s="22"/>
      <c r="C255" s="21"/>
      <c r="D255" s="23" t="str">
        <f t="shared" si="17"/>
        <v/>
      </c>
      <c r="E255" s="24" t="str">
        <f t="shared" si="18"/>
        <v/>
      </c>
      <c r="F255" s="23" t="str">
        <f t="shared" si="19"/>
        <v/>
      </c>
    </row>
    <row r="256" spans="1:6">
      <c r="A256" s="21"/>
      <c r="B256" s="22"/>
      <c r="C256" s="21"/>
      <c r="D256" s="23" t="str">
        <f t="shared" si="17"/>
        <v/>
      </c>
      <c r="E256" s="24" t="str">
        <f t="shared" si="18"/>
        <v/>
      </c>
      <c r="F256" s="23" t="str">
        <f t="shared" si="19"/>
        <v/>
      </c>
    </row>
    <row r="257" spans="1:6">
      <c r="A257" s="21"/>
      <c r="B257" s="22"/>
      <c r="C257" s="21"/>
      <c r="D257" s="23" t="str">
        <f t="shared" si="17"/>
        <v/>
      </c>
      <c r="E257" s="24" t="str">
        <f t="shared" si="18"/>
        <v/>
      </c>
      <c r="F257" s="23" t="str">
        <f t="shared" si="19"/>
        <v/>
      </c>
    </row>
    <row r="258" spans="1:6">
      <c r="A258" s="21"/>
      <c r="B258" s="22"/>
      <c r="C258" s="21"/>
      <c r="D258" s="23" t="str">
        <f t="shared" si="17"/>
        <v/>
      </c>
      <c r="E258" s="24" t="str">
        <f t="shared" si="18"/>
        <v/>
      </c>
      <c r="F258" s="23" t="str">
        <f t="shared" si="19"/>
        <v/>
      </c>
    </row>
    <row r="259" spans="1:6">
      <c r="A259" s="21"/>
      <c r="B259" s="22"/>
      <c r="C259" s="21"/>
      <c r="D259" s="23" t="str">
        <f t="shared" si="17"/>
        <v/>
      </c>
      <c r="E259" s="24" t="str">
        <f t="shared" si="18"/>
        <v/>
      </c>
      <c r="F259" s="23" t="str">
        <f t="shared" si="19"/>
        <v/>
      </c>
    </row>
    <row r="260" spans="1:6">
      <c r="A260" s="21"/>
      <c r="B260" s="22"/>
      <c r="C260" s="21"/>
      <c r="D260" s="23" t="str">
        <f t="shared" si="17"/>
        <v/>
      </c>
      <c r="E260" s="24" t="str">
        <f t="shared" si="18"/>
        <v/>
      </c>
      <c r="F260" s="23" t="str">
        <f t="shared" si="19"/>
        <v/>
      </c>
    </row>
    <row r="261" spans="1:6">
      <c r="A261" s="21"/>
      <c r="B261" s="22"/>
      <c r="C261" s="21"/>
      <c r="D261" s="23" t="str">
        <f t="shared" ref="D261:D292" si="20">IF(ISBLANK(C261), "", DATEDIF(C261,AgeAsAtDate,"y"))</f>
        <v/>
      </c>
      <c r="E261" s="24" t="str">
        <f t="shared" ref="E261:E292" si="21">IF(ISBLANK(C261),"",LOOKUP(D261,HMLAges, HMLAgeDescs))</f>
        <v/>
      </c>
      <c r="F261" s="23" t="str">
        <f t="shared" si="19"/>
        <v/>
      </c>
    </row>
    <row r="262" spans="1:6">
      <c r="A262" s="21"/>
      <c r="B262" s="22"/>
      <c r="C262" s="21"/>
      <c r="D262" s="23" t="str">
        <f t="shared" si="20"/>
        <v/>
      </c>
      <c r="E262" s="24" t="str">
        <f t="shared" si="21"/>
        <v/>
      </c>
      <c r="F262" s="23" t="str">
        <f t="shared" si="19"/>
        <v/>
      </c>
    </row>
    <row r="263" spans="1:6">
      <c r="A263" s="21"/>
      <c r="B263" s="22"/>
      <c r="C263" s="21"/>
      <c r="D263" s="23" t="str">
        <f t="shared" si="20"/>
        <v/>
      </c>
      <c r="E263" s="24" t="str">
        <f t="shared" si="21"/>
        <v/>
      </c>
      <c r="F263" s="23" t="str">
        <f t="shared" si="19"/>
        <v/>
      </c>
    </row>
    <row r="264" spans="1:6">
      <c r="A264" s="21"/>
      <c r="B264" s="22"/>
      <c r="C264" s="21"/>
      <c r="D264" s="23" t="str">
        <f t="shared" si="20"/>
        <v/>
      </c>
      <c r="E264" s="24" t="str">
        <f t="shared" si="21"/>
        <v/>
      </c>
      <c r="F264" s="23" t="str">
        <f t="shared" si="19"/>
        <v/>
      </c>
    </row>
    <row r="265" spans="1:6">
      <c r="A265" s="21"/>
      <c r="B265" s="22"/>
      <c r="C265" s="21"/>
      <c r="D265" s="23" t="str">
        <f t="shared" si="20"/>
        <v/>
      </c>
      <c r="E265" s="24" t="str">
        <f t="shared" si="21"/>
        <v/>
      </c>
      <c r="F265" s="23"/>
    </row>
    <row r="266" spans="1:6">
      <c r="A266" s="21"/>
      <c r="B266" s="22"/>
      <c r="C266" s="21"/>
      <c r="D266" s="23" t="str">
        <f t="shared" si="20"/>
        <v/>
      </c>
      <c r="E266" s="24" t="str">
        <f t="shared" si="21"/>
        <v/>
      </c>
      <c r="F266" s="23" t="str">
        <f t="shared" si="19"/>
        <v/>
      </c>
    </row>
    <row r="267" spans="1:6">
      <c r="A267" s="21"/>
      <c r="B267" s="22"/>
      <c r="C267" s="21"/>
      <c r="D267" s="23" t="str">
        <f t="shared" si="20"/>
        <v/>
      </c>
      <c r="E267" s="24" t="str">
        <f t="shared" si="21"/>
        <v/>
      </c>
      <c r="F267" s="23" t="str">
        <f t="shared" si="19"/>
        <v/>
      </c>
    </row>
    <row r="268" spans="1:6">
      <c r="A268" s="21"/>
      <c r="B268" s="22"/>
      <c r="C268" s="21"/>
      <c r="D268" s="23" t="str">
        <f t="shared" si="20"/>
        <v/>
      </c>
      <c r="E268" s="24" t="str">
        <f t="shared" si="21"/>
        <v/>
      </c>
      <c r="F268" s="23" t="str">
        <f t="shared" si="19"/>
        <v/>
      </c>
    </row>
    <row r="269" spans="1:6">
      <c r="A269" s="21"/>
      <c r="B269" s="22"/>
      <c r="C269" s="21"/>
      <c r="D269" s="23" t="str">
        <f t="shared" si="20"/>
        <v/>
      </c>
      <c r="E269" s="24" t="str">
        <f t="shared" si="21"/>
        <v/>
      </c>
      <c r="F269" s="23" t="str">
        <f t="shared" si="19"/>
        <v/>
      </c>
    </row>
    <row r="270" spans="1:6">
      <c r="A270" s="21"/>
      <c r="B270" s="22"/>
      <c r="C270" s="21"/>
      <c r="D270" s="23" t="str">
        <f t="shared" si="20"/>
        <v/>
      </c>
      <c r="E270" s="24" t="str">
        <f t="shared" si="21"/>
        <v/>
      </c>
      <c r="F270" s="23" t="str">
        <f t="shared" si="19"/>
        <v/>
      </c>
    </row>
    <row r="271" spans="1:6">
      <c r="A271" s="21"/>
      <c r="B271" s="22"/>
      <c r="C271" s="21"/>
      <c r="D271" s="23" t="str">
        <f t="shared" si="20"/>
        <v/>
      </c>
      <c r="E271" s="24" t="str">
        <f t="shared" si="21"/>
        <v/>
      </c>
      <c r="F271" s="23" t="str">
        <f t="shared" si="19"/>
        <v/>
      </c>
    </row>
    <row r="272" spans="1:6">
      <c r="A272" s="21"/>
      <c r="B272" s="22"/>
      <c r="C272" s="21"/>
      <c r="D272" s="23" t="str">
        <f t="shared" si="20"/>
        <v/>
      </c>
      <c r="E272" s="24" t="str">
        <f t="shared" si="21"/>
        <v/>
      </c>
      <c r="F272" s="23" t="str">
        <f t="shared" si="19"/>
        <v/>
      </c>
    </row>
    <row r="273" spans="1:6">
      <c r="A273" s="21"/>
      <c r="B273" s="22"/>
      <c r="C273" s="21"/>
      <c r="D273" s="23" t="str">
        <f t="shared" si="20"/>
        <v/>
      </c>
      <c r="E273" s="24" t="str">
        <f t="shared" si="21"/>
        <v/>
      </c>
      <c r="F273" s="23" t="str">
        <f t="shared" si="19"/>
        <v/>
      </c>
    </row>
    <row r="274" spans="1:6">
      <c r="A274" s="21"/>
      <c r="B274" s="22"/>
      <c r="C274" s="21"/>
      <c r="D274" s="23" t="str">
        <f t="shared" si="20"/>
        <v/>
      </c>
      <c r="E274" s="24" t="str">
        <f t="shared" si="21"/>
        <v/>
      </c>
      <c r="F274" s="23" t="str">
        <f t="shared" si="19"/>
        <v/>
      </c>
    </row>
    <row r="275" spans="1:6">
      <c r="A275" s="21"/>
      <c r="B275" s="22"/>
      <c r="C275" s="21"/>
      <c r="D275" s="23" t="str">
        <f t="shared" si="20"/>
        <v/>
      </c>
      <c r="E275" s="24" t="str">
        <f t="shared" si="21"/>
        <v/>
      </c>
      <c r="F275" s="23" t="str">
        <f t="shared" si="19"/>
        <v/>
      </c>
    </row>
    <row r="276" spans="1:6">
      <c r="A276" s="21"/>
      <c r="B276" s="22"/>
      <c r="C276" s="21"/>
      <c r="D276" s="23" t="str">
        <f t="shared" si="20"/>
        <v/>
      </c>
      <c r="E276" s="24" t="str">
        <f t="shared" si="21"/>
        <v/>
      </c>
      <c r="F276" s="23" t="str">
        <f t="shared" si="19"/>
        <v/>
      </c>
    </row>
    <row r="277" spans="1:6">
      <c r="A277" s="21"/>
      <c r="B277" s="22"/>
      <c r="C277" s="21"/>
      <c r="D277" s="23" t="str">
        <f t="shared" si="20"/>
        <v/>
      </c>
      <c r="E277" s="24" t="str">
        <f t="shared" si="21"/>
        <v/>
      </c>
      <c r="F277" s="23" t="str">
        <f t="shared" si="19"/>
        <v/>
      </c>
    </row>
    <row r="278" spans="1:6">
      <c r="A278" s="21"/>
      <c r="B278" s="22"/>
      <c r="C278" s="21"/>
      <c r="D278" s="23" t="str">
        <f t="shared" si="20"/>
        <v/>
      </c>
      <c r="E278" s="24" t="str">
        <f t="shared" si="21"/>
        <v/>
      </c>
      <c r="F278" s="23" t="str">
        <f t="shared" si="19"/>
        <v/>
      </c>
    </row>
    <row r="279" spans="1:6">
      <c r="A279" s="21"/>
      <c r="B279" s="22"/>
      <c r="C279" s="21"/>
      <c r="D279" s="23" t="str">
        <f t="shared" si="20"/>
        <v/>
      </c>
      <c r="E279" s="24" t="str">
        <f t="shared" si="21"/>
        <v/>
      </c>
      <c r="F279" s="23" t="str">
        <f t="shared" si="19"/>
        <v/>
      </c>
    </row>
    <row r="280" spans="1:6">
      <c r="A280" s="21"/>
      <c r="B280" s="22"/>
      <c r="C280" s="21"/>
      <c r="D280" s="23" t="str">
        <f t="shared" si="20"/>
        <v/>
      </c>
      <c r="E280" s="24" t="str">
        <f t="shared" si="21"/>
        <v/>
      </c>
      <c r="F280" s="23" t="str">
        <f t="shared" si="19"/>
        <v/>
      </c>
    </row>
    <row r="281" spans="1:6">
      <c r="A281" s="21"/>
      <c r="B281" s="22"/>
      <c r="C281" s="21"/>
      <c r="D281" s="23" t="str">
        <f t="shared" si="20"/>
        <v/>
      </c>
      <c r="E281" s="24" t="str">
        <f t="shared" si="21"/>
        <v/>
      </c>
      <c r="F281" s="23" t="str">
        <f t="shared" si="19"/>
        <v/>
      </c>
    </row>
    <row r="282" spans="1:6">
      <c r="A282" s="21"/>
      <c r="B282" s="22"/>
      <c r="C282" s="21"/>
      <c r="D282" s="23" t="str">
        <f t="shared" si="20"/>
        <v/>
      </c>
      <c r="E282" s="24" t="str">
        <f t="shared" si="21"/>
        <v/>
      </c>
      <c r="F282" s="23" t="str">
        <f t="shared" si="19"/>
        <v/>
      </c>
    </row>
    <row r="283" spans="1:6">
      <c r="A283" s="21"/>
      <c r="B283" s="22"/>
      <c r="C283" s="21"/>
      <c r="D283" s="23" t="str">
        <f t="shared" si="20"/>
        <v/>
      </c>
      <c r="E283" s="24" t="str">
        <f t="shared" si="21"/>
        <v/>
      </c>
      <c r="F283" s="23" t="str">
        <f t="shared" si="19"/>
        <v/>
      </c>
    </row>
    <row r="284" spans="1:6">
      <c r="A284" s="21"/>
      <c r="B284" s="22"/>
      <c r="C284" s="21"/>
      <c r="D284" s="23" t="str">
        <f t="shared" si="20"/>
        <v/>
      </c>
      <c r="E284" s="24" t="str">
        <f t="shared" si="21"/>
        <v/>
      </c>
      <c r="F284" s="23" t="str">
        <f t="shared" si="19"/>
        <v/>
      </c>
    </row>
    <row r="285" spans="1:6">
      <c r="A285" s="21"/>
      <c r="B285" s="22"/>
      <c r="C285" s="21"/>
      <c r="D285" s="23" t="str">
        <f t="shared" si="20"/>
        <v/>
      </c>
      <c r="E285" s="24" t="str">
        <f t="shared" si="21"/>
        <v/>
      </c>
      <c r="F285" s="23" t="str">
        <f t="shared" si="19"/>
        <v/>
      </c>
    </row>
    <row r="286" spans="1:6">
      <c r="A286" s="21"/>
      <c r="B286" s="22"/>
      <c r="C286" s="21"/>
      <c r="D286" s="23" t="str">
        <f t="shared" si="20"/>
        <v/>
      </c>
      <c r="E286" s="24" t="str">
        <f t="shared" si="21"/>
        <v/>
      </c>
      <c r="F286" s="23" t="str">
        <f t="shared" si="19"/>
        <v/>
      </c>
    </row>
    <row r="287" spans="1:6">
      <c r="A287" s="21"/>
      <c r="B287" s="22"/>
      <c r="C287" s="21"/>
      <c r="D287" s="23" t="str">
        <f t="shared" si="20"/>
        <v/>
      </c>
      <c r="E287" s="24" t="str">
        <f t="shared" si="21"/>
        <v/>
      </c>
      <c r="F287" s="23" t="str">
        <f t="shared" si="19"/>
        <v/>
      </c>
    </row>
    <row r="288" spans="1:6">
      <c r="A288" s="21"/>
      <c r="B288" s="22"/>
      <c r="C288" s="21"/>
      <c r="D288" s="23" t="str">
        <f t="shared" si="20"/>
        <v/>
      </c>
      <c r="E288" s="24" t="str">
        <f t="shared" si="21"/>
        <v/>
      </c>
      <c r="F288" s="23" t="str">
        <f t="shared" si="19"/>
        <v/>
      </c>
    </row>
    <row r="289" spans="1:6">
      <c r="A289" s="21"/>
      <c r="B289" s="22"/>
      <c r="C289" s="21"/>
      <c r="D289" s="23" t="str">
        <f t="shared" si="20"/>
        <v/>
      </c>
      <c r="E289" s="24" t="str">
        <f t="shared" si="21"/>
        <v/>
      </c>
      <c r="F289" s="23" t="str">
        <f t="shared" si="19"/>
        <v/>
      </c>
    </row>
    <row r="290" spans="1:6">
      <c r="A290" s="21"/>
      <c r="B290" s="22"/>
      <c r="C290" s="21"/>
      <c r="D290" s="23" t="str">
        <f t="shared" si="20"/>
        <v/>
      </c>
      <c r="E290" s="24" t="str">
        <f t="shared" si="21"/>
        <v/>
      </c>
      <c r="F290" s="23" t="str">
        <f t="shared" si="19"/>
        <v/>
      </c>
    </row>
    <row r="291" spans="1:6">
      <c r="A291" s="21"/>
      <c r="B291" s="22"/>
      <c r="C291" s="21"/>
      <c r="D291" s="23" t="str">
        <f t="shared" si="20"/>
        <v/>
      </c>
      <c r="E291" s="24" t="str">
        <f t="shared" si="21"/>
        <v/>
      </c>
      <c r="F291" s="23" t="str">
        <f t="shared" si="19"/>
        <v/>
      </c>
    </row>
    <row r="292" spans="1:6">
      <c r="A292" s="21"/>
      <c r="B292" s="22"/>
      <c r="C292" s="21"/>
      <c r="D292" s="23" t="str">
        <f t="shared" si="20"/>
        <v/>
      </c>
      <c r="E292" s="24" t="str">
        <f t="shared" si="21"/>
        <v/>
      </c>
      <c r="F292" s="23" t="str">
        <f t="shared" si="19"/>
        <v/>
      </c>
    </row>
    <row r="293" spans="1:6">
      <c r="A293" s="21"/>
      <c r="B293" s="22"/>
      <c r="C293" s="21"/>
      <c r="D293" s="23" t="str">
        <f t="shared" ref="D293:D301" si="22">IF(ISBLANK(C293), "", DATEDIF(C293,AgeAsAtDate,"y"))</f>
        <v/>
      </c>
      <c r="E293" s="24" t="str">
        <f t="shared" ref="E293:E301" si="23">IF(ISBLANK(C293),"",LOOKUP(D293,HMLAges, HMLAgeDescs))</f>
        <v/>
      </c>
      <c r="F293" s="23" t="str">
        <f t="shared" ref="F293:F301" si="24">IF(ISBLANK(C293), "", SelectedClub)</f>
        <v/>
      </c>
    </row>
    <row r="294" spans="1:6">
      <c r="A294" s="21"/>
      <c r="B294" s="22"/>
      <c r="C294" s="21"/>
      <c r="D294" s="23" t="str">
        <f t="shared" si="22"/>
        <v/>
      </c>
      <c r="E294" s="24" t="str">
        <f t="shared" si="23"/>
        <v/>
      </c>
      <c r="F294" s="23" t="str">
        <f t="shared" si="24"/>
        <v/>
      </c>
    </row>
    <row r="295" spans="1:6">
      <c r="A295" s="21"/>
      <c r="B295" s="22"/>
      <c r="C295" s="21"/>
      <c r="D295" s="23" t="str">
        <f t="shared" si="22"/>
        <v/>
      </c>
      <c r="E295" s="24" t="str">
        <f t="shared" si="23"/>
        <v/>
      </c>
      <c r="F295" s="23" t="str">
        <f t="shared" si="24"/>
        <v/>
      </c>
    </row>
    <row r="296" spans="1:6">
      <c r="A296" s="21"/>
      <c r="B296" s="22"/>
      <c r="C296" s="21"/>
      <c r="D296" s="23" t="str">
        <f t="shared" si="22"/>
        <v/>
      </c>
      <c r="E296" s="24" t="str">
        <f t="shared" si="23"/>
        <v/>
      </c>
      <c r="F296" s="23" t="str">
        <f t="shared" si="24"/>
        <v/>
      </c>
    </row>
    <row r="297" spans="1:6">
      <c r="A297" s="21"/>
      <c r="B297" s="22"/>
      <c r="C297" s="21"/>
      <c r="D297" s="23" t="str">
        <f t="shared" si="22"/>
        <v/>
      </c>
      <c r="E297" s="24" t="str">
        <f t="shared" si="23"/>
        <v/>
      </c>
      <c r="F297" s="23" t="str">
        <f t="shared" si="24"/>
        <v/>
      </c>
    </row>
    <row r="298" spans="1:6">
      <c r="A298" s="21"/>
      <c r="B298" s="22"/>
      <c r="C298" s="21"/>
      <c r="D298" s="23" t="str">
        <f t="shared" si="22"/>
        <v/>
      </c>
      <c r="E298" s="24" t="str">
        <f t="shared" si="23"/>
        <v/>
      </c>
      <c r="F298" s="23" t="str">
        <f t="shared" si="24"/>
        <v/>
      </c>
    </row>
    <row r="299" spans="1:6">
      <c r="A299" s="21"/>
      <c r="B299" s="22"/>
      <c r="C299" s="21"/>
      <c r="D299" s="23" t="str">
        <f t="shared" si="22"/>
        <v/>
      </c>
      <c r="E299" s="24" t="str">
        <f t="shared" si="23"/>
        <v/>
      </c>
      <c r="F299" s="23" t="str">
        <f t="shared" si="24"/>
        <v/>
      </c>
    </row>
    <row r="300" spans="1:6">
      <c r="A300" s="21"/>
      <c r="B300" s="22"/>
      <c r="C300" s="21"/>
      <c r="D300" s="23" t="str">
        <f t="shared" si="22"/>
        <v/>
      </c>
      <c r="E300" s="24" t="str">
        <f t="shared" si="23"/>
        <v/>
      </c>
      <c r="F300" s="23" t="str">
        <f t="shared" si="24"/>
        <v/>
      </c>
    </row>
    <row r="301" spans="1:6">
      <c r="A301" s="21"/>
      <c r="B301" s="22"/>
      <c r="C301" s="21"/>
      <c r="D301" s="23" t="str">
        <f t="shared" si="22"/>
        <v/>
      </c>
      <c r="E301" s="24" t="str">
        <f t="shared" si="23"/>
        <v/>
      </c>
      <c r="F301" s="23" t="str">
        <f t="shared" si="24"/>
        <v/>
      </c>
    </row>
    <row r="302" spans="1:6">
      <c r="A302" s="21"/>
      <c r="B302" s="22"/>
      <c r="C302" s="21"/>
      <c r="D302" s="23" t="str">
        <f t="shared" ref="D302:D365" si="25">IF(ISBLANK(C302), "", DATEDIF(C302,AgeAsAtDate,"y"))</f>
        <v/>
      </c>
      <c r="E302" s="24" t="str">
        <f t="shared" ref="E302:E365" si="26">IF(ISBLANK(C302),"",LOOKUP(D302,HMLAges, HMLAgeDescs))</f>
        <v/>
      </c>
      <c r="F302" s="23" t="str">
        <f t="shared" ref="F302:F365" si="27">IF(ISBLANK(C302), "", SelectedClub)</f>
        <v/>
      </c>
    </row>
    <row r="303" spans="1:6">
      <c r="A303" s="21"/>
      <c r="B303" s="22"/>
      <c r="C303" s="21"/>
      <c r="D303" s="23" t="str">
        <f t="shared" si="25"/>
        <v/>
      </c>
      <c r="E303" s="24" t="str">
        <f t="shared" si="26"/>
        <v/>
      </c>
      <c r="F303" s="23" t="str">
        <f t="shared" si="27"/>
        <v/>
      </c>
    </row>
    <row r="304" spans="1:6">
      <c r="A304" s="21"/>
      <c r="B304" s="22"/>
      <c r="C304" s="21"/>
      <c r="D304" s="23" t="str">
        <f t="shared" si="25"/>
        <v/>
      </c>
      <c r="E304" s="24" t="str">
        <f t="shared" si="26"/>
        <v/>
      </c>
      <c r="F304" s="23" t="str">
        <f t="shared" si="27"/>
        <v/>
      </c>
    </row>
    <row r="305" spans="1:6">
      <c r="A305" s="21"/>
      <c r="B305" s="22"/>
      <c r="C305" s="21"/>
      <c r="D305" s="23" t="str">
        <f t="shared" si="25"/>
        <v/>
      </c>
      <c r="E305" s="24" t="str">
        <f t="shared" si="26"/>
        <v/>
      </c>
      <c r="F305" s="23" t="str">
        <f t="shared" si="27"/>
        <v/>
      </c>
    </row>
    <row r="306" spans="1:6">
      <c r="A306" s="21"/>
      <c r="B306" s="22"/>
      <c r="C306" s="21"/>
      <c r="D306" s="23" t="str">
        <f t="shared" si="25"/>
        <v/>
      </c>
      <c r="E306" s="24" t="str">
        <f t="shared" si="26"/>
        <v/>
      </c>
      <c r="F306" s="23" t="str">
        <f t="shared" si="27"/>
        <v/>
      </c>
    </row>
    <row r="307" spans="1:6">
      <c r="A307" s="21"/>
      <c r="B307" s="22"/>
      <c r="C307" s="21"/>
      <c r="D307" s="23" t="str">
        <f t="shared" si="25"/>
        <v/>
      </c>
      <c r="E307" s="24" t="str">
        <f t="shared" si="26"/>
        <v/>
      </c>
      <c r="F307" s="23" t="str">
        <f t="shared" si="27"/>
        <v/>
      </c>
    </row>
    <row r="308" spans="1:6">
      <c r="A308" s="21"/>
      <c r="B308" s="22"/>
      <c r="C308" s="21"/>
      <c r="D308" s="23" t="str">
        <f t="shared" si="25"/>
        <v/>
      </c>
      <c r="E308" s="24" t="str">
        <f t="shared" si="26"/>
        <v/>
      </c>
      <c r="F308" s="23" t="str">
        <f t="shared" si="27"/>
        <v/>
      </c>
    </row>
    <row r="309" spans="1:6">
      <c r="A309" s="21"/>
      <c r="B309" s="22"/>
      <c r="C309" s="21"/>
      <c r="D309" s="23" t="str">
        <f t="shared" si="25"/>
        <v/>
      </c>
      <c r="E309" s="24" t="str">
        <f t="shared" si="26"/>
        <v/>
      </c>
      <c r="F309" s="23" t="str">
        <f t="shared" si="27"/>
        <v/>
      </c>
    </row>
    <row r="310" spans="1:6">
      <c r="A310" s="21"/>
      <c r="B310" s="22"/>
      <c r="C310" s="21"/>
      <c r="D310" s="23" t="str">
        <f t="shared" si="25"/>
        <v/>
      </c>
      <c r="E310" s="24" t="str">
        <f t="shared" si="26"/>
        <v/>
      </c>
      <c r="F310" s="23" t="str">
        <f t="shared" si="27"/>
        <v/>
      </c>
    </row>
    <row r="311" spans="1:6">
      <c r="A311" s="21"/>
      <c r="B311" s="22"/>
      <c r="C311" s="21"/>
      <c r="D311" s="23" t="str">
        <f t="shared" si="25"/>
        <v/>
      </c>
      <c r="E311" s="24" t="str">
        <f t="shared" si="26"/>
        <v/>
      </c>
      <c r="F311" s="23" t="str">
        <f t="shared" si="27"/>
        <v/>
      </c>
    </row>
    <row r="312" spans="1:6">
      <c r="A312" s="21"/>
      <c r="B312" s="22"/>
      <c r="C312" s="21"/>
      <c r="D312" s="23" t="str">
        <f t="shared" si="25"/>
        <v/>
      </c>
      <c r="E312" s="24" t="str">
        <f t="shared" si="26"/>
        <v/>
      </c>
      <c r="F312" s="23" t="str">
        <f t="shared" si="27"/>
        <v/>
      </c>
    </row>
    <row r="313" spans="1:6">
      <c r="A313" s="21"/>
      <c r="B313" s="22"/>
      <c r="C313" s="21"/>
      <c r="D313" s="23" t="str">
        <f t="shared" si="25"/>
        <v/>
      </c>
      <c r="E313" s="24" t="str">
        <f t="shared" si="26"/>
        <v/>
      </c>
      <c r="F313" s="23" t="str">
        <f t="shared" si="27"/>
        <v/>
      </c>
    </row>
    <row r="314" spans="1:6">
      <c r="A314" s="21"/>
      <c r="B314" s="22"/>
      <c r="C314" s="21"/>
      <c r="D314" s="23" t="str">
        <f t="shared" si="25"/>
        <v/>
      </c>
      <c r="E314" s="24" t="str">
        <f t="shared" si="26"/>
        <v/>
      </c>
      <c r="F314" s="23" t="str">
        <f t="shared" si="27"/>
        <v/>
      </c>
    </row>
    <row r="315" spans="1:6">
      <c r="A315" s="21"/>
      <c r="B315" s="22"/>
      <c r="C315" s="21"/>
      <c r="D315" s="23" t="str">
        <f t="shared" si="25"/>
        <v/>
      </c>
      <c r="E315" s="24" t="str">
        <f t="shared" si="26"/>
        <v/>
      </c>
      <c r="F315" s="23" t="str">
        <f t="shared" si="27"/>
        <v/>
      </c>
    </row>
    <row r="316" spans="1:6">
      <c r="A316" s="21"/>
      <c r="B316" s="22"/>
      <c r="C316" s="21"/>
      <c r="D316" s="23" t="str">
        <f t="shared" si="25"/>
        <v/>
      </c>
      <c r="E316" s="24" t="str">
        <f t="shared" si="26"/>
        <v/>
      </c>
      <c r="F316" s="23" t="str">
        <f t="shared" si="27"/>
        <v/>
      </c>
    </row>
    <row r="317" spans="1:6">
      <c r="A317" s="21"/>
      <c r="B317" s="22"/>
      <c r="C317" s="21"/>
      <c r="D317" s="23" t="str">
        <f t="shared" si="25"/>
        <v/>
      </c>
      <c r="E317" s="24" t="str">
        <f t="shared" si="26"/>
        <v/>
      </c>
      <c r="F317" s="23" t="str">
        <f t="shared" si="27"/>
        <v/>
      </c>
    </row>
    <row r="318" spans="1:6">
      <c r="A318" s="21"/>
      <c r="B318" s="22"/>
      <c r="C318" s="21"/>
      <c r="D318" s="23" t="str">
        <f t="shared" si="25"/>
        <v/>
      </c>
      <c r="E318" s="24" t="str">
        <f t="shared" si="26"/>
        <v/>
      </c>
      <c r="F318" s="23" t="str">
        <f t="shared" si="27"/>
        <v/>
      </c>
    </row>
    <row r="319" spans="1:6">
      <c r="A319" s="21"/>
      <c r="B319" s="22"/>
      <c r="C319" s="21"/>
      <c r="D319" s="23" t="str">
        <f t="shared" si="25"/>
        <v/>
      </c>
      <c r="E319" s="24" t="str">
        <f t="shared" si="26"/>
        <v/>
      </c>
      <c r="F319" s="23" t="str">
        <f t="shared" si="27"/>
        <v/>
      </c>
    </row>
    <row r="320" spans="1:6">
      <c r="A320" s="21"/>
      <c r="B320" s="22"/>
      <c r="C320" s="21"/>
      <c r="D320" s="23" t="str">
        <f t="shared" si="25"/>
        <v/>
      </c>
      <c r="E320" s="24" t="str">
        <f t="shared" si="26"/>
        <v/>
      </c>
      <c r="F320" s="23" t="str">
        <f t="shared" si="27"/>
        <v/>
      </c>
    </row>
    <row r="321" spans="1:6">
      <c r="A321" s="21"/>
      <c r="B321" s="22"/>
      <c r="C321" s="21"/>
      <c r="D321" s="23" t="str">
        <f t="shared" si="25"/>
        <v/>
      </c>
      <c r="E321" s="24" t="str">
        <f t="shared" si="26"/>
        <v/>
      </c>
      <c r="F321" s="23" t="str">
        <f t="shared" si="27"/>
        <v/>
      </c>
    </row>
    <row r="322" spans="1:6">
      <c r="A322" s="21"/>
      <c r="B322" s="22"/>
      <c r="C322" s="21"/>
      <c r="D322" s="23" t="str">
        <f t="shared" si="25"/>
        <v/>
      </c>
      <c r="E322" s="24" t="str">
        <f t="shared" si="26"/>
        <v/>
      </c>
      <c r="F322" s="23" t="str">
        <f t="shared" si="27"/>
        <v/>
      </c>
    </row>
    <row r="323" spans="1:6">
      <c r="A323" s="21"/>
      <c r="B323" s="22"/>
      <c r="C323" s="21"/>
      <c r="D323" s="23" t="str">
        <f t="shared" si="25"/>
        <v/>
      </c>
      <c r="E323" s="24" t="str">
        <f t="shared" si="26"/>
        <v/>
      </c>
      <c r="F323" s="23" t="str">
        <f t="shared" si="27"/>
        <v/>
      </c>
    </row>
    <row r="324" spans="1:6">
      <c r="A324" s="21"/>
      <c r="B324" s="22"/>
      <c r="C324" s="21"/>
      <c r="D324" s="23" t="str">
        <f t="shared" si="25"/>
        <v/>
      </c>
      <c r="E324" s="24" t="str">
        <f t="shared" si="26"/>
        <v/>
      </c>
      <c r="F324" s="23" t="str">
        <f t="shared" si="27"/>
        <v/>
      </c>
    </row>
    <row r="325" spans="1:6">
      <c r="A325" s="21"/>
      <c r="B325" s="22"/>
      <c r="C325" s="21"/>
      <c r="D325" s="23" t="str">
        <f t="shared" si="25"/>
        <v/>
      </c>
      <c r="E325" s="24" t="str">
        <f t="shared" si="26"/>
        <v/>
      </c>
      <c r="F325" s="23" t="str">
        <f t="shared" si="27"/>
        <v/>
      </c>
    </row>
    <row r="326" spans="1:6">
      <c r="A326" s="21"/>
      <c r="B326" s="22"/>
      <c r="C326" s="21"/>
      <c r="D326" s="23" t="str">
        <f t="shared" si="25"/>
        <v/>
      </c>
      <c r="E326" s="24" t="str">
        <f t="shared" si="26"/>
        <v/>
      </c>
      <c r="F326" s="23" t="str">
        <f t="shared" si="27"/>
        <v/>
      </c>
    </row>
    <row r="327" spans="1:6">
      <c r="A327" s="21"/>
      <c r="B327" s="22"/>
      <c r="C327" s="21"/>
      <c r="D327" s="23" t="str">
        <f t="shared" si="25"/>
        <v/>
      </c>
      <c r="E327" s="24" t="str">
        <f t="shared" si="26"/>
        <v/>
      </c>
      <c r="F327" s="23" t="str">
        <f t="shared" si="27"/>
        <v/>
      </c>
    </row>
    <row r="328" spans="1:6">
      <c r="A328" s="21"/>
      <c r="B328" s="22"/>
      <c r="C328" s="21"/>
      <c r="D328" s="23" t="str">
        <f t="shared" si="25"/>
        <v/>
      </c>
      <c r="E328" s="24" t="str">
        <f t="shared" si="26"/>
        <v/>
      </c>
      <c r="F328" s="23" t="str">
        <f t="shared" si="27"/>
        <v/>
      </c>
    </row>
    <row r="329" spans="1:6">
      <c r="A329" s="21"/>
      <c r="B329" s="22"/>
      <c r="C329" s="21"/>
      <c r="D329" s="23" t="str">
        <f t="shared" si="25"/>
        <v/>
      </c>
      <c r="E329" s="24" t="str">
        <f t="shared" si="26"/>
        <v/>
      </c>
      <c r="F329" s="23" t="str">
        <f t="shared" si="27"/>
        <v/>
      </c>
    </row>
    <row r="330" spans="1:6">
      <c r="A330" s="21"/>
      <c r="B330" s="22"/>
      <c r="C330" s="21"/>
      <c r="D330" s="23" t="str">
        <f t="shared" si="25"/>
        <v/>
      </c>
      <c r="E330" s="24" t="str">
        <f t="shared" si="26"/>
        <v/>
      </c>
      <c r="F330" s="23" t="str">
        <f t="shared" si="27"/>
        <v/>
      </c>
    </row>
    <row r="331" spans="1:6">
      <c r="A331" s="21"/>
      <c r="B331" s="22"/>
      <c r="C331" s="21"/>
      <c r="D331" s="23" t="str">
        <f t="shared" si="25"/>
        <v/>
      </c>
      <c r="E331" s="24" t="str">
        <f t="shared" si="26"/>
        <v/>
      </c>
      <c r="F331" s="23" t="str">
        <f t="shared" si="27"/>
        <v/>
      </c>
    </row>
    <row r="332" spans="1:6">
      <c r="A332" s="21"/>
      <c r="B332" s="22"/>
      <c r="C332" s="21"/>
      <c r="D332" s="23" t="str">
        <f t="shared" si="25"/>
        <v/>
      </c>
      <c r="E332" s="24" t="str">
        <f t="shared" si="26"/>
        <v/>
      </c>
      <c r="F332" s="23" t="str">
        <f t="shared" si="27"/>
        <v/>
      </c>
    </row>
    <row r="333" spans="1:6">
      <c r="A333" s="21"/>
      <c r="B333" s="22"/>
      <c r="C333" s="21"/>
      <c r="D333" s="23" t="str">
        <f t="shared" si="25"/>
        <v/>
      </c>
      <c r="E333" s="24" t="str">
        <f t="shared" si="26"/>
        <v/>
      </c>
      <c r="F333" s="23" t="str">
        <f t="shared" si="27"/>
        <v/>
      </c>
    </row>
    <row r="334" spans="1:6">
      <c r="A334" s="21"/>
      <c r="B334" s="22"/>
      <c r="C334" s="21"/>
      <c r="D334" s="23" t="str">
        <f t="shared" si="25"/>
        <v/>
      </c>
      <c r="E334" s="24" t="str">
        <f t="shared" si="26"/>
        <v/>
      </c>
      <c r="F334" s="23" t="str">
        <f t="shared" si="27"/>
        <v/>
      </c>
    </row>
    <row r="335" spans="1:6">
      <c r="A335" s="21"/>
      <c r="B335" s="22"/>
      <c r="C335" s="21"/>
      <c r="D335" s="23" t="str">
        <f t="shared" si="25"/>
        <v/>
      </c>
      <c r="E335" s="24" t="str">
        <f t="shared" si="26"/>
        <v/>
      </c>
      <c r="F335" s="23" t="str">
        <f t="shared" si="27"/>
        <v/>
      </c>
    </row>
    <row r="336" spans="1:6">
      <c r="A336" s="21"/>
      <c r="B336" s="22"/>
      <c r="C336" s="21"/>
      <c r="D336" s="23" t="str">
        <f t="shared" si="25"/>
        <v/>
      </c>
      <c r="E336" s="24" t="str">
        <f t="shared" si="26"/>
        <v/>
      </c>
      <c r="F336" s="23" t="str">
        <f t="shared" si="27"/>
        <v/>
      </c>
    </row>
    <row r="337" spans="1:6">
      <c r="A337" s="21"/>
      <c r="B337" s="22"/>
      <c r="C337" s="21"/>
      <c r="D337" s="23" t="str">
        <f t="shared" si="25"/>
        <v/>
      </c>
      <c r="E337" s="24" t="str">
        <f t="shared" si="26"/>
        <v/>
      </c>
      <c r="F337" s="23" t="str">
        <f t="shared" si="27"/>
        <v/>
      </c>
    </row>
    <row r="338" spans="1:6">
      <c r="A338" s="21"/>
      <c r="B338" s="22"/>
      <c r="C338" s="21"/>
      <c r="D338" s="23" t="str">
        <f t="shared" si="25"/>
        <v/>
      </c>
      <c r="E338" s="24" t="str">
        <f t="shared" si="26"/>
        <v/>
      </c>
      <c r="F338" s="23" t="str">
        <f t="shared" si="27"/>
        <v/>
      </c>
    </row>
    <row r="339" spans="1:6">
      <c r="A339" s="21"/>
      <c r="B339" s="22"/>
      <c r="C339" s="21"/>
      <c r="D339" s="23" t="str">
        <f t="shared" si="25"/>
        <v/>
      </c>
      <c r="E339" s="24" t="str">
        <f t="shared" si="26"/>
        <v/>
      </c>
      <c r="F339" s="23" t="str">
        <f t="shared" si="27"/>
        <v/>
      </c>
    </row>
    <row r="340" spans="1:6">
      <c r="A340" s="21"/>
      <c r="B340" s="22"/>
      <c r="C340" s="21"/>
      <c r="D340" s="23" t="str">
        <f t="shared" si="25"/>
        <v/>
      </c>
      <c r="E340" s="24" t="str">
        <f t="shared" si="26"/>
        <v/>
      </c>
      <c r="F340" s="23" t="str">
        <f t="shared" si="27"/>
        <v/>
      </c>
    </row>
    <row r="341" spans="1:6">
      <c r="A341" s="21"/>
      <c r="B341" s="22"/>
      <c r="C341" s="21"/>
      <c r="D341" s="23" t="str">
        <f t="shared" si="25"/>
        <v/>
      </c>
      <c r="E341" s="24" t="str">
        <f t="shared" si="26"/>
        <v/>
      </c>
      <c r="F341" s="23" t="str">
        <f t="shared" si="27"/>
        <v/>
      </c>
    </row>
    <row r="342" spans="1:6">
      <c r="A342" s="21"/>
      <c r="B342" s="22"/>
      <c r="C342" s="21"/>
      <c r="D342" s="23" t="str">
        <f t="shared" si="25"/>
        <v/>
      </c>
      <c r="E342" s="24" t="str">
        <f t="shared" si="26"/>
        <v/>
      </c>
      <c r="F342" s="23" t="str">
        <f t="shared" si="27"/>
        <v/>
      </c>
    </row>
    <row r="343" spans="1:6">
      <c r="A343" s="21"/>
      <c r="B343" s="22"/>
      <c r="C343" s="21"/>
      <c r="D343" s="23" t="str">
        <f t="shared" si="25"/>
        <v/>
      </c>
      <c r="E343" s="24" t="str">
        <f t="shared" si="26"/>
        <v/>
      </c>
      <c r="F343" s="23" t="str">
        <f t="shared" si="27"/>
        <v/>
      </c>
    </row>
    <row r="344" spans="1:6">
      <c r="A344" s="21"/>
      <c r="B344" s="22"/>
      <c r="C344" s="21"/>
      <c r="D344" s="23" t="str">
        <f t="shared" si="25"/>
        <v/>
      </c>
      <c r="E344" s="24" t="str">
        <f t="shared" si="26"/>
        <v/>
      </c>
      <c r="F344" s="23" t="str">
        <f t="shared" si="27"/>
        <v/>
      </c>
    </row>
    <row r="345" spans="1:6">
      <c r="A345" s="21"/>
      <c r="B345" s="22"/>
      <c r="C345" s="21"/>
      <c r="D345" s="23" t="str">
        <f t="shared" si="25"/>
        <v/>
      </c>
      <c r="E345" s="24" t="str">
        <f t="shared" si="26"/>
        <v/>
      </c>
      <c r="F345" s="23" t="str">
        <f t="shared" si="27"/>
        <v/>
      </c>
    </row>
    <row r="346" spans="1:6">
      <c r="A346" s="21"/>
      <c r="B346" s="22"/>
      <c r="C346" s="21"/>
      <c r="D346" s="23" t="str">
        <f t="shared" si="25"/>
        <v/>
      </c>
      <c r="E346" s="24" t="str">
        <f t="shared" si="26"/>
        <v/>
      </c>
      <c r="F346" s="23" t="str">
        <f t="shared" si="27"/>
        <v/>
      </c>
    </row>
    <row r="347" spans="1:6">
      <c r="A347" s="21"/>
      <c r="B347" s="22"/>
      <c r="C347" s="21"/>
      <c r="D347" s="23" t="str">
        <f t="shared" si="25"/>
        <v/>
      </c>
      <c r="E347" s="24" t="str">
        <f t="shared" si="26"/>
        <v/>
      </c>
      <c r="F347" s="23" t="str">
        <f t="shared" si="27"/>
        <v/>
      </c>
    </row>
    <row r="348" spans="1:6">
      <c r="A348" s="21"/>
      <c r="B348" s="22"/>
      <c r="C348" s="21"/>
      <c r="D348" s="23" t="str">
        <f t="shared" si="25"/>
        <v/>
      </c>
      <c r="E348" s="24" t="str">
        <f t="shared" si="26"/>
        <v/>
      </c>
      <c r="F348" s="23" t="str">
        <f t="shared" si="27"/>
        <v/>
      </c>
    </row>
    <row r="349" spans="1:6">
      <c r="A349" s="21"/>
      <c r="B349" s="22"/>
      <c r="C349" s="21"/>
      <c r="D349" s="23" t="str">
        <f t="shared" si="25"/>
        <v/>
      </c>
      <c r="E349" s="24" t="str">
        <f t="shared" si="26"/>
        <v/>
      </c>
      <c r="F349" s="23" t="str">
        <f t="shared" si="27"/>
        <v/>
      </c>
    </row>
    <row r="350" spans="1:6">
      <c r="A350" s="21"/>
      <c r="B350" s="22"/>
      <c r="C350" s="21"/>
      <c r="D350" s="23" t="str">
        <f t="shared" si="25"/>
        <v/>
      </c>
      <c r="E350" s="24" t="str">
        <f t="shared" si="26"/>
        <v/>
      </c>
      <c r="F350" s="23" t="str">
        <f t="shared" si="27"/>
        <v/>
      </c>
    </row>
    <row r="351" spans="1:6">
      <c r="A351" s="21"/>
      <c r="B351" s="22"/>
      <c r="C351" s="21"/>
      <c r="D351" s="23" t="str">
        <f t="shared" si="25"/>
        <v/>
      </c>
      <c r="E351" s="24" t="str">
        <f t="shared" si="26"/>
        <v/>
      </c>
      <c r="F351" s="23" t="str">
        <f t="shared" si="27"/>
        <v/>
      </c>
    </row>
    <row r="352" spans="1:6">
      <c r="A352" s="21"/>
      <c r="B352" s="22"/>
      <c r="C352" s="21"/>
      <c r="D352" s="23" t="str">
        <f t="shared" si="25"/>
        <v/>
      </c>
      <c r="E352" s="24" t="str">
        <f t="shared" si="26"/>
        <v/>
      </c>
      <c r="F352" s="23" t="str">
        <f t="shared" si="27"/>
        <v/>
      </c>
    </row>
    <row r="353" spans="1:6">
      <c r="A353" s="21"/>
      <c r="B353" s="22"/>
      <c r="C353" s="21"/>
      <c r="D353" s="23" t="str">
        <f t="shared" si="25"/>
        <v/>
      </c>
      <c r="E353" s="24" t="str">
        <f t="shared" si="26"/>
        <v/>
      </c>
      <c r="F353" s="23" t="str">
        <f t="shared" si="27"/>
        <v/>
      </c>
    </row>
    <row r="354" spans="1:6">
      <c r="A354" s="21"/>
      <c r="B354" s="22"/>
      <c r="C354" s="21"/>
      <c r="D354" s="23" t="str">
        <f t="shared" si="25"/>
        <v/>
      </c>
      <c r="E354" s="24" t="str">
        <f t="shared" si="26"/>
        <v/>
      </c>
      <c r="F354" s="23" t="str">
        <f t="shared" si="27"/>
        <v/>
      </c>
    </row>
    <row r="355" spans="1:6">
      <c r="A355" s="21"/>
      <c r="B355" s="22"/>
      <c r="C355" s="21"/>
      <c r="D355" s="23" t="str">
        <f t="shared" si="25"/>
        <v/>
      </c>
      <c r="E355" s="24" t="str">
        <f t="shared" si="26"/>
        <v/>
      </c>
      <c r="F355" s="23" t="str">
        <f t="shared" si="27"/>
        <v/>
      </c>
    </row>
    <row r="356" spans="1:6">
      <c r="A356" s="21"/>
      <c r="B356" s="22"/>
      <c r="C356" s="21"/>
      <c r="D356" s="23" t="str">
        <f t="shared" si="25"/>
        <v/>
      </c>
      <c r="E356" s="24" t="str">
        <f t="shared" si="26"/>
        <v/>
      </c>
      <c r="F356" s="23" t="str">
        <f t="shared" si="27"/>
        <v/>
      </c>
    </row>
    <row r="357" spans="1:6">
      <c r="A357" s="21"/>
      <c r="B357" s="22"/>
      <c r="C357" s="21"/>
      <c r="D357" s="23" t="str">
        <f t="shared" si="25"/>
        <v/>
      </c>
      <c r="E357" s="24" t="str">
        <f t="shared" si="26"/>
        <v/>
      </c>
      <c r="F357" s="23" t="str">
        <f t="shared" si="27"/>
        <v/>
      </c>
    </row>
    <row r="358" spans="1:6">
      <c r="A358" s="21"/>
      <c r="B358" s="22"/>
      <c r="C358" s="21"/>
      <c r="D358" s="23" t="str">
        <f t="shared" si="25"/>
        <v/>
      </c>
      <c r="E358" s="24" t="str">
        <f t="shared" si="26"/>
        <v/>
      </c>
      <c r="F358" s="23" t="str">
        <f t="shared" si="27"/>
        <v/>
      </c>
    </row>
    <row r="359" spans="1:6">
      <c r="A359" s="21"/>
      <c r="B359" s="22"/>
      <c r="C359" s="21"/>
      <c r="D359" s="23" t="str">
        <f t="shared" si="25"/>
        <v/>
      </c>
      <c r="E359" s="24" t="str">
        <f t="shared" si="26"/>
        <v/>
      </c>
      <c r="F359" s="23" t="str">
        <f t="shared" si="27"/>
        <v/>
      </c>
    </row>
    <row r="360" spans="1:6">
      <c r="A360" s="21"/>
      <c r="B360" s="22"/>
      <c r="C360" s="21"/>
      <c r="D360" s="23" t="str">
        <f t="shared" si="25"/>
        <v/>
      </c>
      <c r="E360" s="24" t="str">
        <f t="shared" si="26"/>
        <v/>
      </c>
      <c r="F360" s="23" t="str">
        <f t="shared" si="27"/>
        <v/>
      </c>
    </row>
    <row r="361" spans="1:6">
      <c r="A361" s="21"/>
      <c r="B361" s="22"/>
      <c r="C361" s="21"/>
      <c r="D361" s="23" t="str">
        <f t="shared" si="25"/>
        <v/>
      </c>
      <c r="E361" s="24" t="str">
        <f t="shared" si="26"/>
        <v/>
      </c>
      <c r="F361" s="23" t="str">
        <f t="shared" si="27"/>
        <v/>
      </c>
    </row>
    <row r="362" spans="1:6">
      <c r="A362" s="21"/>
      <c r="B362" s="22"/>
      <c r="C362" s="21"/>
      <c r="D362" s="23" t="str">
        <f t="shared" si="25"/>
        <v/>
      </c>
      <c r="E362" s="24" t="str">
        <f t="shared" si="26"/>
        <v/>
      </c>
      <c r="F362" s="23" t="str">
        <f t="shared" si="27"/>
        <v/>
      </c>
    </row>
    <row r="363" spans="1:6">
      <c r="A363" s="21"/>
      <c r="B363" s="22"/>
      <c r="C363" s="21"/>
      <c r="D363" s="23" t="str">
        <f t="shared" si="25"/>
        <v/>
      </c>
      <c r="E363" s="24" t="str">
        <f t="shared" si="26"/>
        <v/>
      </c>
      <c r="F363" s="23" t="str">
        <f t="shared" si="27"/>
        <v/>
      </c>
    </row>
    <row r="364" spans="1:6">
      <c r="A364" s="21"/>
      <c r="B364" s="22"/>
      <c r="C364" s="21"/>
      <c r="D364" s="23" t="str">
        <f t="shared" si="25"/>
        <v/>
      </c>
      <c r="E364" s="24" t="str">
        <f t="shared" si="26"/>
        <v/>
      </c>
      <c r="F364" s="23" t="str">
        <f t="shared" si="27"/>
        <v/>
      </c>
    </row>
    <row r="365" spans="1:6">
      <c r="A365" s="21"/>
      <c r="B365" s="22"/>
      <c r="C365" s="21"/>
      <c r="D365" s="23" t="str">
        <f t="shared" si="25"/>
        <v/>
      </c>
      <c r="E365" s="24" t="str">
        <f t="shared" si="26"/>
        <v/>
      </c>
      <c r="F365" s="23" t="str">
        <f t="shared" si="27"/>
        <v/>
      </c>
    </row>
    <row r="366" spans="1:6">
      <c r="A366" s="21"/>
      <c r="B366" s="22"/>
      <c r="C366" s="21"/>
      <c r="D366" s="23" t="str">
        <f t="shared" ref="D366:D400" si="28">IF(ISBLANK(C366), "", DATEDIF(C366,AgeAsAtDate,"y"))</f>
        <v/>
      </c>
      <c r="E366" s="24" t="str">
        <f t="shared" ref="E366:E400" si="29">IF(ISBLANK(C366),"",LOOKUP(D366,HMLAges, HMLAgeDescs))</f>
        <v/>
      </c>
      <c r="F366" s="23" t="str">
        <f t="shared" ref="F366:F400" si="30">IF(ISBLANK(C366), "", SelectedClub)</f>
        <v/>
      </c>
    </row>
    <row r="367" spans="1:6">
      <c r="A367" s="21"/>
      <c r="B367" s="22"/>
      <c r="C367" s="21"/>
      <c r="D367" s="23" t="str">
        <f t="shared" si="28"/>
        <v/>
      </c>
      <c r="E367" s="24" t="str">
        <f t="shared" si="29"/>
        <v/>
      </c>
      <c r="F367" s="23" t="str">
        <f t="shared" si="30"/>
        <v/>
      </c>
    </row>
    <row r="368" spans="1:6">
      <c r="A368" s="21"/>
      <c r="B368" s="22"/>
      <c r="C368" s="21"/>
      <c r="D368" s="23" t="str">
        <f t="shared" si="28"/>
        <v/>
      </c>
      <c r="E368" s="24" t="str">
        <f t="shared" si="29"/>
        <v/>
      </c>
      <c r="F368" s="23" t="str">
        <f t="shared" si="30"/>
        <v/>
      </c>
    </row>
    <row r="369" spans="1:6">
      <c r="A369" s="21"/>
      <c r="B369" s="22"/>
      <c r="C369" s="21"/>
      <c r="D369" s="23" t="str">
        <f t="shared" si="28"/>
        <v/>
      </c>
      <c r="E369" s="24" t="str">
        <f t="shared" si="29"/>
        <v/>
      </c>
      <c r="F369" s="23" t="str">
        <f t="shared" si="30"/>
        <v/>
      </c>
    </row>
    <row r="370" spans="1:6">
      <c r="A370" s="21"/>
      <c r="B370" s="22"/>
      <c r="C370" s="21"/>
      <c r="D370" s="23" t="str">
        <f t="shared" si="28"/>
        <v/>
      </c>
      <c r="E370" s="24" t="str">
        <f t="shared" si="29"/>
        <v/>
      </c>
      <c r="F370" s="23" t="str">
        <f t="shared" si="30"/>
        <v/>
      </c>
    </row>
    <row r="371" spans="1:6">
      <c r="A371" s="21"/>
      <c r="B371" s="22"/>
      <c r="C371" s="21"/>
      <c r="D371" s="23" t="str">
        <f t="shared" si="28"/>
        <v/>
      </c>
      <c r="E371" s="24" t="str">
        <f t="shared" si="29"/>
        <v/>
      </c>
      <c r="F371" s="23" t="str">
        <f t="shared" si="30"/>
        <v/>
      </c>
    </row>
    <row r="372" spans="1:6">
      <c r="A372" s="21"/>
      <c r="B372" s="22"/>
      <c r="C372" s="21"/>
      <c r="D372" s="23" t="str">
        <f t="shared" si="28"/>
        <v/>
      </c>
      <c r="E372" s="24" t="str">
        <f t="shared" si="29"/>
        <v/>
      </c>
      <c r="F372" s="23" t="str">
        <f t="shared" si="30"/>
        <v/>
      </c>
    </row>
    <row r="373" spans="1:6">
      <c r="A373" s="21"/>
      <c r="B373" s="22"/>
      <c r="C373" s="21"/>
      <c r="D373" s="23" t="str">
        <f t="shared" si="28"/>
        <v/>
      </c>
      <c r="E373" s="24" t="str">
        <f t="shared" si="29"/>
        <v/>
      </c>
      <c r="F373" s="23" t="str">
        <f t="shared" si="30"/>
        <v/>
      </c>
    </row>
    <row r="374" spans="1:6">
      <c r="A374" s="21"/>
      <c r="B374" s="22"/>
      <c r="C374" s="21"/>
      <c r="D374" s="23" t="str">
        <f t="shared" si="28"/>
        <v/>
      </c>
      <c r="E374" s="24" t="str">
        <f t="shared" si="29"/>
        <v/>
      </c>
      <c r="F374" s="23" t="str">
        <f t="shared" si="30"/>
        <v/>
      </c>
    </row>
    <row r="375" spans="1:6">
      <c r="A375" s="21"/>
      <c r="B375" s="22"/>
      <c r="C375" s="21"/>
      <c r="D375" s="23" t="str">
        <f t="shared" si="28"/>
        <v/>
      </c>
      <c r="E375" s="24" t="str">
        <f t="shared" si="29"/>
        <v/>
      </c>
      <c r="F375" s="23" t="str">
        <f t="shared" si="30"/>
        <v/>
      </c>
    </row>
    <row r="376" spans="1:6">
      <c r="A376" s="21"/>
      <c r="B376" s="22"/>
      <c r="C376" s="21"/>
      <c r="D376" s="23" t="str">
        <f t="shared" si="28"/>
        <v/>
      </c>
      <c r="E376" s="24" t="str">
        <f t="shared" si="29"/>
        <v/>
      </c>
      <c r="F376" s="23" t="str">
        <f t="shared" si="30"/>
        <v/>
      </c>
    </row>
    <row r="377" spans="1:6">
      <c r="A377" s="21"/>
      <c r="B377" s="22"/>
      <c r="C377" s="21"/>
      <c r="D377" s="23" t="str">
        <f t="shared" si="28"/>
        <v/>
      </c>
      <c r="E377" s="24" t="str">
        <f t="shared" si="29"/>
        <v/>
      </c>
      <c r="F377" s="23" t="str">
        <f t="shared" si="30"/>
        <v/>
      </c>
    </row>
    <row r="378" spans="1:6">
      <c r="A378" s="21"/>
      <c r="B378" s="22"/>
      <c r="C378" s="21"/>
      <c r="D378" s="23" t="str">
        <f t="shared" si="28"/>
        <v/>
      </c>
      <c r="E378" s="24" t="str">
        <f t="shared" si="29"/>
        <v/>
      </c>
      <c r="F378" s="23" t="str">
        <f t="shared" si="30"/>
        <v/>
      </c>
    </row>
    <row r="379" spans="1:6">
      <c r="A379" s="21"/>
      <c r="B379" s="22"/>
      <c r="C379" s="21"/>
      <c r="D379" s="23" t="str">
        <f t="shared" si="28"/>
        <v/>
      </c>
      <c r="E379" s="24" t="str">
        <f t="shared" si="29"/>
        <v/>
      </c>
      <c r="F379" s="23" t="str">
        <f t="shared" si="30"/>
        <v/>
      </c>
    </row>
    <row r="380" spans="1:6">
      <c r="A380" s="21"/>
      <c r="B380" s="22"/>
      <c r="C380" s="21"/>
      <c r="D380" s="23" t="str">
        <f t="shared" si="28"/>
        <v/>
      </c>
      <c r="E380" s="24" t="str">
        <f t="shared" si="29"/>
        <v/>
      </c>
      <c r="F380" s="23" t="str">
        <f t="shared" si="30"/>
        <v/>
      </c>
    </row>
    <row r="381" spans="1:6">
      <c r="A381" s="21"/>
      <c r="B381" s="22"/>
      <c r="C381" s="21"/>
      <c r="D381" s="23" t="str">
        <f t="shared" si="28"/>
        <v/>
      </c>
      <c r="E381" s="24" t="str">
        <f t="shared" si="29"/>
        <v/>
      </c>
      <c r="F381" s="23" t="str">
        <f t="shared" si="30"/>
        <v/>
      </c>
    </row>
    <row r="382" spans="1:6">
      <c r="A382" s="21"/>
      <c r="B382" s="22"/>
      <c r="C382" s="21"/>
      <c r="D382" s="23" t="str">
        <f t="shared" si="28"/>
        <v/>
      </c>
      <c r="E382" s="24" t="str">
        <f t="shared" si="29"/>
        <v/>
      </c>
      <c r="F382" s="23" t="str">
        <f t="shared" si="30"/>
        <v/>
      </c>
    </row>
    <row r="383" spans="1:6">
      <c r="A383" s="21"/>
      <c r="B383" s="22"/>
      <c r="C383" s="21"/>
      <c r="D383" s="23" t="str">
        <f t="shared" si="28"/>
        <v/>
      </c>
      <c r="E383" s="24" t="str">
        <f t="shared" si="29"/>
        <v/>
      </c>
      <c r="F383" s="23" t="str">
        <f t="shared" si="30"/>
        <v/>
      </c>
    </row>
    <row r="384" spans="1:6">
      <c r="A384" s="21"/>
      <c r="B384" s="22"/>
      <c r="C384" s="21"/>
      <c r="D384" s="23" t="str">
        <f t="shared" si="28"/>
        <v/>
      </c>
      <c r="E384" s="24" t="str">
        <f t="shared" si="29"/>
        <v/>
      </c>
      <c r="F384" s="23" t="str">
        <f t="shared" si="30"/>
        <v/>
      </c>
    </row>
    <row r="385" spans="1:6">
      <c r="A385" s="21"/>
      <c r="B385" s="22"/>
      <c r="C385" s="21"/>
      <c r="D385" s="23" t="str">
        <f t="shared" si="28"/>
        <v/>
      </c>
      <c r="E385" s="24" t="str">
        <f t="shared" si="29"/>
        <v/>
      </c>
      <c r="F385" s="23" t="str">
        <f t="shared" si="30"/>
        <v/>
      </c>
    </row>
    <row r="386" spans="1:6">
      <c r="A386" s="21"/>
      <c r="B386" s="22"/>
      <c r="C386" s="21"/>
      <c r="D386" s="23" t="str">
        <f t="shared" si="28"/>
        <v/>
      </c>
      <c r="E386" s="24" t="str">
        <f t="shared" si="29"/>
        <v/>
      </c>
      <c r="F386" s="23" t="str">
        <f t="shared" si="30"/>
        <v/>
      </c>
    </row>
    <row r="387" spans="1:6">
      <c r="A387" s="21"/>
      <c r="B387" s="22"/>
      <c r="C387" s="21"/>
      <c r="D387" s="23" t="str">
        <f t="shared" si="28"/>
        <v/>
      </c>
      <c r="E387" s="24" t="str">
        <f t="shared" si="29"/>
        <v/>
      </c>
      <c r="F387" s="23" t="str">
        <f t="shared" si="30"/>
        <v/>
      </c>
    </row>
    <row r="388" spans="1:6">
      <c r="A388" s="21"/>
      <c r="B388" s="22"/>
      <c r="C388" s="21"/>
      <c r="D388" s="23" t="str">
        <f t="shared" si="28"/>
        <v/>
      </c>
      <c r="E388" s="24" t="str">
        <f t="shared" si="29"/>
        <v/>
      </c>
      <c r="F388" s="23" t="str">
        <f t="shared" si="30"/>
        <v/>
      </c>
    </row>
    <row r="389" spans="1:6">
      <c r="A389" s="21"/>
      <c r="B389" s="22"/>
      <c r="C389" s="21"/>
      <c r="D389" s="23" t="str">
        <f t="shared" si="28"/>
        <v/>
      </c>
      <c r="E389" s="24" t="str">
        <f t="shared" si="29"/>
        <v/>
      </c>
      <c r="F389" s="23" t="str">
        <f t="shared" si="30"/>
        <v/>
      </c>
    </row>
    <row r="390" spans="1:6">
      <c r="A390" s="21"/>
      <c r="B390" s="22"/>
      <c r="C390" s="21"/>
      <c r="D390" s="23" t="str">
        <f t="shared" si="28"/>
        <v/>
      </c>
      <c r="E390" s="24" t="str">
        <f t="shared" si="29"/>
        <v/>
      </c>
      <c r="F390" s="23" t="str">
        <f t="shared" si="30"/>
        <v/>
      </c>
    </row>
    <row r="391" spans="1:6">
      <c r="A391" s="21"/>
      <c r="B391" s="22"/>
      <c r="C391" s="21"/>
      <c r="D391" s="23" t="str">
        <f t="shared" si="28"/>
        <v/>
      </c>
      <c r="E391" s="24" t="str">
        <f t="shared" si="29"/>
        <v/>
      </c>
      <c r="F391" s="23" t="str">
        <f t="shared" si="30"/>
        <v/>
      </c>
    </row>
    <row r="392" spans="1:6">
      <c r="A392" s="21"/>
      <c r="B392" s="22"/>
      <c r="C392" s="21"/>
      <c r="D392" s="23" t="str">
        <f t="shared" si="28"/>
        <v/>
      </c>
      <c r="E392" s="24" t="str">
        <f t="shared" si="29"/>
        <v/>
      </c>
      <c r="F392" s="23" t="str">
        <f t="shared" si="30"/>
        <v/>
      </c>
    </row>
    <row r="393" spans="1:6">
      <c r="A393" s="21"/>
      <c r="B393" s="22"/>
      <c r="C393" s="21"/>
      <c r="D393" s="23" t="str">
        <f t="shared" si="28"/>
        <v/>
      </c>
      <c r="E393" s="24" t="str">
        <f t="shared" si="29"/>
        <v/>
      </c>
      <c r="F393" s="23" t="str">
        <f t="shared" si="30"/>
        <v/>
      </c>
    </row>
    <row r="394" spans="1:6">
      <c r="A394" s="21"/>
      <c r="B394" s="22"/>
      <c r="C394" s="21"/>
      <c r="D394" s="23" t="str">
        <f t="shared" si="28"/>
        <v/>
      </c>
      <c r="E394" s="24" t="str">
        <f t="shared" si="29"/>
        <v/>
      </c>
      <c r="F394" s="23" t="str">
        <f t="shared" si="30"/>
        <v/>
      </c>
    </row>
    <row r="395" spans="1:6">
      <c r="A395" s="21"/>
      <c r="B395" s="22"/>
      <c r="C395" s="21"/>
      <c r="D395" s="23" t="str">
        <f t="shared" si="28"/>
        <v/>
      </c>
      <c r="E395" s="24" t="str">
        <f t="shared" si="29"/>
        <v/>
      </c>
      <c r="F395" s="23" t="str">
        <f t="shared" si="30"/>
        <v/>
      </c>
    </row>
    <row r="396" spans="1:6">
      <c r="A396" s="21"/>
      <c r="B396" s="22"/>
      <c r="C396" s="21"/>
      <c r="D396" s="23" t="str">
        <f t="shared" si="28"/>
        <v/>
      </c>
      <c r="E396" s="24" t="str">
        <f t="shared" si="29"/>
        <v/>
      </c>
      <c r="F396" s="23" t="str">
        <f t="shared" si="30"/>
        <v/>
      </c>
    </row>
    <row r="397" spans="1:6">
      <c r="A397" s="21"/>
      <c r="B397" s="22"/>
      <c r="C397" s="21"/>
      <c r="D397" s="23" t="str">
        <f t="shared" si="28"/>
        <v/>
      </c>
      <c r="E397" s="24" t="str">
        <f t="shared" si="29"/>
        <v/>
      </c>
      <c r="F397" s="23" t="str">
        <f t="shared" si="30"/>
        <v/>
      </c>
    </row>
    <row r="398" spans="1:6">
      <c r="A398" s="21"/>
      <c r="B398" s="22"/>
      <c r="C398" s="21"/>
      <c r="D398" s="23" t="str">
        <f t="shared" si="28"/>
        <v/>
      </c>
      <c r="E398" s="24" t="str">
        <f t="shared" si="29"/>
        <v/>
      </c>
      <c r="F398" s="23" t="str">
        <f t="shared" si="30"/>
        <v/>
      </c>
    </row>
    <row r="399" spans="1:6">
      <c r="A399" s="21"/>
      <c r="B399" s="22"/>
      <c r="C399" s="21"/>
      <c r="D399" s="23" t="str">
        <f t="shared" si="28"/>
        <v/>
      </c>
      <c r="E399" s="24" t="str">
        <f t="shared" si="29"/>
        <v/>
      </c>
      <c r="F399" s="23" t="str">
        <f t="shared" si="30"/>
        <v/>
      </c>
    </row>
    <row r="400" spans="1:6">
      <c r="A400" s="21"/>
      <c r="B400" s="22"/>
      <c r="C400" s="21"/>
      <c r="D400" s="23" t="str">
        <f t="shared" si="28"/>
        <v/>
      </c>
      <c r="E400" s="24" t="str">
        <f t="shared" si="29"/>
        <v/>
      </c>
      <c r="F400" s="23" t="str">
        <f t="shared" si="30"/>
        <v/>
      </c>
    </row>
  </sheetData>
  <dataValidations count="2">
    <dataValidation type="list" showInputMessage="1" showErrorMessage="1" sqref="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37 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MPN65537 MZJ65537 NJF65537 NTB65537 OCX65537 OMT65537 OWP65537 PGL65537 PQH65537 QAD65537 QJZ65537 QTV65537 RDR65537 RNN65537 RXJ65537 SHF65537 SRB65537 TAX65537 TKT65537 TUP65537 UEL65537 UOH65537 UYD65537 VHZ65537 VRV65537 WBR65537 WLN65537 WVJ65537 B131073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B196609 IX196609 ST196609 ACP196609 AML196609 AWH196609 BGD196609 BPZ196609 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B262145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PQH262145 QAD262145 QJZ262145 QTV262145 RDR262145 RNN262145 RXJ262145 SHF262145 SRB262145 TAX262145 TKT262145 TUP262145 UEL262145 UOH262145 UYD262145 VHZ262145 VRV262145 WBR262145 WLN262145 WVJ262145 B327681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B393217 IX393217 ST393217 ACP393217 AML393217 AWH393217 BGD393217 BPZ393217 BZV393217 CJR393217 CTN393217 DDJ393217 DNF393217 DXB393217 EGX393217 EQT393217 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B458753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SRB458753 TAX458753 TKT458753 TUP458753 UEL458753 UOH458753 UYD458753 VHZ458753 VRV458753 WBR458753 WLN458753 WVJ458753 B524289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B589825 IX589825 ST589825 ACP589825 AML589825 AWH589825 BGD589825 BPZ589825 BZV589825 CJR589825 CTN589825 DDJ589825 DNF589825 DXB589825 EGX589825 EQT589825 FAP589825 FKL589825 FUH589825 GED589825 GNZ589825 GXV589825 HHR589825 HRN589825 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B655361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VRV655361 WBR655361 WLN655361 WVJ655361 B720897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B786433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B851969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B917505 IX917505 ST917505 ACP917505 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B983041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OCX983041 OMT983041 OWP983041 PGL983041 PQH983041 QAD983041 QJZ983041 QTV983041 RDR983041 RNN983041 RXJ983041 SHF983041 SRB983041 TAX983041 TKT983041 TUP983041 UEL983041 UOH983041 UYD983041 VHZ983041 VRV983041 WBR983041 WLN983041 WVJ983041">
      <formula1>Clubs</formula1>
    </dataValidation>
    <dataValidation type="list" allowBlank="1" showInputMessage="1" showErrorMessage="1" sqref="B4:B400 IX4:IX400 ST4:ST400 ACP4:ACP400 AML4:AML400 AWH4:AWH400 BGD4:BGD400 BPZ4:BPZ400 BZV4:BZV400 CJR4:CJR400 CTN4:CTN400 DDJ4:DDJ400 DNF4:DNF400 DXB4:DXB400 EGX4:EGX400 EQT4:EQT400 FAP4:FAP400 FKL4:FKL400 FUH4:FUH400 GED4:GED400 GNZ4:GNZ400 GXV4:GXV400 HHR4:HHR400 HRN4:HRN400 IBJ4:IBJ400 ILF4:ILF400 IVB4:IVB400 JEX4:JEX400 JOT4:JOT400 JYP4:JYP400 KIL4:KIL400 KSH4:KSH400 LCD4:LCD400 LLZ4:LLZ400 LVV4:LVV400 MFR4:MFR400 MPN4:MPN400 MZJ4:MZJ400 NJF4:NJF400 NTB4:NTB400 OCX4:OCX400 OMT4:OMT400 OWP4:OWP400 PGL4:PGL400 PQH4:PQH400 QAD4:QAD400 QJZ4:QJZ400 QTV4:QTV400 RDR4:RDR400 RNN4:RNN400 RXJ4:RXJ400 SHF4:SHF400 SRB4:SRB400 TAX4:TAX400 TKT4:TKT400 TUP4:TUP400 UEL4:UEL400 UOH4:UOH400 UYD4:UYD400 VHZ4:VHZ400 VRV4:VRV400 WBR4:WBR400 WLN4:WLN400 WVJ4:WVJ400 B65540:B65936 IX65540:IX65936 ST65540:ST65936 ACP65540:ACP65936 AML65540:AML65936 AWH65540:AWH65936 BGD65540:BGD65936 BPZ65540:BPZ65936 BZV65540:BZV65936 CJR65540:CJR65936 CTN65540:CTN65936 DDJ65540:DDJ65936 DNF65540:DNF65936 DXB65540:DXB65936 EGX65540:EGX65936 EQT65540:EQT65936 FAP65540:FAP65936 FKL65540:FKL65936 FUH65540:FUH65936 GED65540:GED65936 GNZ65540:GNZ65936 GXV65540:GXV65936 HHR65540:HHR65936 HRN65540:HRN65936 IBJ65540:IBJ65936 ILF65540:ILF65936 IVB65540:IVB65936 JEX65540:JEX65936 JOT65540:JOT65936 JYP65540:JYP65936 KIL65540:KIL65936 KSH65540:KSH65936 LCD65540:LCD65936 LLZ65540:LLZ65936 LVV65540:LVV65936 MFR65540:MFR65936 MPN65540:MPN65936 MZJ65540:MZJ65936 NJF65540:NJF65936 NTB65540:NTB65936 OCX65540:OCX65936 OMT65540:OMT65936 OWP65540:OWP65936 PGL65540:PGL65936 PQH65540:PQH65936 QAD65540:QAD65936 QJZ65540:QJZ65936 QTV65540:QTV65936 RDR65540:RDR65936 RNN65540:RNN65936 RXJ65540:RXJ65936 SHF65540:SHF65936 SRB65540:SRB65936 TAX65540:TAX65936 TKT65540:TKT65936 TUP65540:TUP65936 UEL65540:UEL65936 UOH65540:UOH65936 UYD65540:UYD65936 VHZ65540:VHZ65936 VRV65540:VRV65936 WBR65540:WBR65936 WLN65540:WLN65936 WVJ65540:WVJ65936 B131076:B131472 IX131076:IX131472 ST131076:ST131472 ACP131076:ACP131472 AML131076:AML131472 AWH131076:AWH131472 BGD131076:BGD131472 BPZ131076:BPZ131472 BZV131076:BZV131472 CJR131076:CJR131472 CTN131076:CTN131472 DDJ131076:DDJ131472 DNF131076:DNF131472 DXB131076:DXB131472 EGX131076:EGX131472 EQT131076:EQT131472 FAP131076:FAP131472 FKL131076:FKL131472 FUH131076:FUH131472 GED131076:GED131472 GNZ131076:GNZ131472 GXV131076:GXV131472 HHR131076:HHR131472 HRN131076:HRN131472 IBJ131076:IBJ131472 ILF131076:ILF131472 IVB131076:IVB131472 JEX131076:JEX131472 JOT131076:JOT131472 JYP131076:JYP131472 KIL131076:KIL131472 KSH131076:KSH131472 LCD131076:LCD131472 LLZ131076:LLZ131472 LVV131076:LVV131472 MFR131076:MFR131472 MPN131076:MPN131472 MZJ131076:MZJ131472 NJF131076:NJF131472 NTB131076:NTB131472 OCX131076:OCX131472 OMT131076:OMT131472 OWP131076:OWP131472 PGL131076:PGL131472 PQH131076:PQH131472 QAD131076:QAD131472 QJZ131076:QJZ131472 QTV131076:QTV131472 RDR131076:RDR131472 RNN131076:RNN131472 RXJ131076:RXJ131472 SHF131076:SHF131472 SRB131076:SRB131472 TAX131076:TAX131472 TKT131076:TKT131472 TUP131076:TUP131472 UEL131076:UEL131472 UOH131076:UOH131472 UYD131076:UYD131472 VHZ131076:VHZ131472 VRV131076:VRV131472 WBR131076:WBR131472 WLN131076:WLN131472 WVJ131076:WVJ131472 B196612:B197008 IX196612:IX197008 ST196612:ST197008 ACP196612:ACP197008 AML196612:AML197008 AWH196612:AWH197008 BGD196612:BGD197008 BPZ196612:BPZ197008 BZV196612:BZV197008 CJR196612:CJR197008 CTN196612:CTN197008 DDJ196612:DDJ197008 DNF196612:DNF197008 DXB196612:DXB197008 EGX196612:EGX197008 EQT196612:EQT197008 FAP196612:FAP197008 FKL196612:FKL197008 FUH196612:FUH197008 GED196612:GED197008 GNZ196612:GNZ197008 GXV196612:GXV197008 HHR196612:HHR197008 HRN196612:HRN197008 IBJ196612:IBJ197008 ILF196612:ILF197008 IVB196612:IVB197008 JEX196612:JEX197008 JOT196612:JOT197008 JYP196612:JYP197008 KIL196612:KIL197008 KSH196612:KSH197008 LCD196612:LCD197008 LLZ196612:LLZ197008 LVV196612:LVV197008 MFR196612:MFR197008 MPN196612:MPN197008 MZJ196612:MZJ197008 NJF196612:NJF197008 NTB196612:NTB197008 OCX196612:OCX197008 OMT196612:OMT197008 OWP196612:OWP197008 PGL196612:PGL197008 PQH196612:PQH197008 QAD196612:QAD197008 QJZ196612:QJZ197008 QTV196612:QTV197008 RDR196612:RDR197008 RNN196612:RNN197008 RXJ196612:RXJ197008 SHF196612:SHF197008 SRB196612:SRB197008 TAX196612:TAX197008 TKT196612:TKT197008 TUP196612:TUP197008 UEL196612:UEL197008 UOH196612:UOH197008 UYD196612:UYD197008 VHZ196612:VHZ197008 VRV196612:VRV197008 WBR196612:WBR197008 WLN196612:WLN197008 WVJ196612:WVJ197008 B262148:B262544 IX262148:IX262544 ST262148:ST262544 ACP262148:ACP262544 AML262148:AML262544 AWH262148:AWH262544 BGD262148:BGD262544 BPZ262148:BPZ262544 BZV262148:BZV262544 CJR262148:CJR262544 CTN262148:CTN262544 DDJ262148:DDJ262544 DNF262148:DNF262544 DXB262148:DXB262544 EGX262148:EGX262544 EQT262148:EQT262544 FAP262148:FAP262544 FKL262148:FKL262544 FUH262148:FUH262544 GED262148:GED262544 GNZ262148:GNZ262544 GXV262148:GXV262544 HHR262148:HHR262544 HRN262148:HRN262544 IBJ262148:IBJ262544 ILF262148:ILF262544 IVB262148:IVB262544 JEX262148:JEX262544 JOT262148:JOT262544 JYP262148:JYP262544 KIL262148:KIL262544 KSH262148:KSH262544 LCD262148:LCD262544 LLZ262148:LLZ262544 LVV262148:LVV262544 MFR262148:MFR262544 MPN262148:MPN262544 MZJ262148:MZJ262544 NJF262148:NJF262544 NTB262148:NTB262544 OCX262148:OCX262544 OMT262148:OMT262544 OWP262148:OWP262544 PGL262148:PGL262544 PQH262148:PQH262544 QAD262148:QAD262544 QJZ262148:QJZ262544 QTV262148:QTV262544 RDR262148:RDR262544 RNN262148:RNN262544 RXJ262148:RXJ262544 SHF262148:SHF262544 SRB262148:SRB262544 TAX262148:TAX262544 TKT262148:TKT262544 TUP262148:TUP262544 UEL262148:UEL262544 UOH262148:UOH262544 UYD262148:UYD262544 VHZ262148:VHZ262544 VRV262148:VRV262544 WBR262148:WBR262544 WLN262148:WLN262544 WVJ262148:WVJ262544 B327684:B328080 IX327684:IX328080 ST327684:ST328080 ACP327684:ACP328080 AML327684:AML328080 AWH327684:AWH328080 BGD327684:BGD328080 BPZ327684:BPZ328080 BZV327684:BZV328080 CJR327684:CJR328080 CTN327684:CTN328080 DDJ327684:DDJ328080 DNF327684:DNF328080 DXB327684:DXB328080 EGX327684:EGX328080 EQT327684:EQT328080 FAP327684:FAP328080 FKL327684:FKL328080 FUH327684:FUH328080 GED327684:GED328080 GNZ327684:GNZ328080 GXV327684:GXV328080 HHR327684:HHR328080 HRN327684:HRN328080 IBJ327684:IBJ328080 ILF327684:ILF328080 IVB327684:IVB328080 JEX327684:JEX328080 JOT327684:JOT328080 JYP327684:JYP328080 KIL327684:KIL328080 KSH327684:KSH328080 LCD327684:LCD328080 LLZ327684:LLZ328080 LVV327684:LVV328080 MFR327684:MFR328080 MPN327684:MPN328080 MZJ327684:MZJ328080 NJF327684:NJF328080 NTB327684:NTB328080 OCX327684:OCX328080 OMT327684:OMT328080 OWP327684:OWP328080 PGL327684:PGL328080 PQH327684:PQH328080 QAD327684:QAD328080 QJZ327684:QJZ328080 QTV327684:QTV328080 RDR327684:RDR328080 RNN327684:RNN328080 RXJ327684:RXJ328080 SHF327684:SHF328080 SRB327684:SRB328080 TAX327684:TAX328080 TKT327684:TKT328080 TUP327684:TUP328080 UEL327684:UEL328080 UOH327684:UOH328080 UYD327684:UYD328080 VHZ327684:VHZ328080 VRV327684:VRV328080 WBR327684:WBR328080 WLN327684:WLN328080 WVJ327684:WVJ328080 B393220:B393616 IX393220:IX393616 ST393220:ST393616 ACP393220:ACP393616 AML393220:AML393616 AWH393220:AWH393616 BGD393220:BGD393616 BPZ393220:BPZ393616 BZV393220:BZV393616 CJR393220:CJR393616 CTN393220:CTN393616 DDJ393220:DDJ393616 DNF393220:DNF393616 DXB393220:DXB393616 EGX393220:EGX393616 EQT393220:EQT393616 FAP393220:FAP393616 FKL393220:FKL393616 FUH393220:FUH393616 GED393220:GED393616 GNZ393220:GNZ393616 GXV393220:GXV393616 HHR393220:HHR393616 HRN393220:HRN393616 IBJ393220:IBJ393616 ILF393220:ILF393616 IVB393220:IVB393616 JEX393220:JEX393616 JOT393220:JOT393616 JYP393220:JYP393616 KIL393220:KIL393616 KSH393220:KSH393616 LCD393220:LCD393616 LLZ393220:LLZ393616 LVV393220:LVV393616 MFR393220:MFR393616 MPN393220:MPN393616 MZJ393220:MZJ393616 NJF393220:NJF393616 NTB393220:NTB393616 OCX393220:OCX393616 OMT393220:OMT393616 OWP393220:OWP393616 PGL393220:PGL393616 PQH393220:PQH393616 QAD393220:QAD393616 QJZ393220:QJZ393616 QTV393220:QTV393616 RDR393220:RDR393616 RNN393220:RNN393616 RXJ393220:RXJ393616 SHF393220:SHF393616 SRB393220:SRB393616 TAX393220:TAX393616 TKT393220:TKT393616 TUP393220:TUP393616 UEL393220:UEL393616 UOH393220:UOH393616 UYD393220:UYD393616 VHZ393220:VHZ393616 VRV393220:VRV393616 WBR393220:WBR393616 WLN393220:WLN393616 WVJ393220:WVJ393616 B458756:B459152 IX458756:IX459152 ST458756:ST459152 ACP458756:ACP459152 AML458756:AML459152 AWH458756:AWH459152 BGD458756:BGD459152 BPZ458756:BPZ459152 BZV458756:BZV459152 CJR458756:CJR459152 CTN458756:CTN459152 DDJ458756:DDJ459152 DNF458756:DNF459152 DXB458756:DXB459152 EGX458756:EGX459152 EQT458756:EQT459152 FAP458756:FAP459152 FKL458756:FKL459152 FUH458756:FUH459152 GED458756:GED459152 GNZ458756:GNZ459152 GXV458756:GXV459152 HHR458756:HHR459152 HRN458756:HRN459152 IBJ458756:IBJ459152 ILF458756:ILF459152 IVB458756:IVB459152 JEX458756:JEX459152 JOT458756:JOT459152 JYP458756:JYP459152 KIL458756:KIL459152 KSH458756:KSH459152 LCD458756:LCD459152 LLZ458756:LLZ459152 LVV458756:LVV459152 MFR458756:MFR459152 MPN458756:MPN459152 MZJ458756:MZJ459152 NJF458756:NJF459152 NTB458756:NTB459152 OCX458756:OCX459152 OMT458756:OMT459152 OWP458756:OWP459152 PGL458756:PGL459152 PQH458756:PQH459152 QAD458756:QAD459152 QJZ458756:QJZ459152 QTV458756:QTV459152 RDR458756:RDR459152 RNN458756:RNN459152 RXJ458756:RXJ459152 SHF458756:SHF459152 SRB458756:SRB459152 TAX458756:TAX459152 TKT458756:TKT459152 TUP458756:TUP459152 UEL458756:UEL459152 UOH458756:UOH459152 UYD458756:UYD459152 VHZ458756:VHZ459152 VRV458756:VRV459152 WBR458756:WBR459152 WLN458756:WLN459152 WVJ458756:WVJ459152 B524292:B524688 IX524292:IX524688 ST524292:ST524688 ACP524292:ACP524688 AML524292:AML524688 AWH524292:AWH524688 BGD524292:BGD524688 BPZ524292:BPZ524688 BZV524292:BZV524688 CJR524292:CJR524688 CTN524292:CTN524688 DDJ524292:DDJ524688 DNF524292:DNF524688 DXB524292:DXB524688 EGX524292:EGX524688 EQT524292:EQT524688 FAP524292:FAP524688 FKL524292:FKL524688 FUH524292:FUH524688 GED524292:GED524688 GNZ524292:GNZ524688 GXV524292:GXV524688 HHR524292:HHR524688 HRN524292:HRN524688 IBJ524292:IBJ524688 ILF524292:ILF524688 IVB524292:IVB524688 JEX524292:JEX524688 JOT524292:JOT524688 JYP524292:JYP524688 KIL524292:KIL524688 KSH524292:KSH524688 LCD524292:LCD524688 LLZ524292:LLZ524688 LVV524292:LVV524688 MFR524292:MFR524688 MPN524292:MPN524688 MZJ524292:MZJ524688 NJF524292:NJF524688 NTB524292:NTB524688 OCX524292:OCX524688 OMT524292:OMT524688 OWP524292:OWP524688 PGL524292:PGL524688 PQH524292:PQH524688 QAD524292:QAD524688 QJZ524292:QJZ524688 QTV524292:QTV524688 RDR524292:RDR524688 RNN524292:RNN524688 RXJ524292:RXJ524688 SHF524292:SHF524688 SRB524292:SRB524688 TAX524292:TAX524688 TKT524292:TKT524688 TUP524292:TUP524688 UEL524292:UEL524688 UOH524292:UOH524688 UYD524292:UYD524688 VHZ524292:VHZ524688 VRV524292:VRV524688 WBR524292:WBR524688 WLN524292:WLN524688 WVJ524292:WVJ524688 B589828:B590224 IX589828:IX590224 ST589828:ST590224 ACP589828:ACP590224 AML589828:AML590224 AWH589828:AWH590224 BGD589828:BGD590224 BPZ589828:BPZ590224 BZV589828:BZV590224 CJR589828:CJR590224 CTN589828:CTN590224 DDJ589828:DDJ590224 DNF589828:DNF590224 DXB589828:DXB590224 EGX589828:EGX590224 EQT589828:EQT590224 FAP589828:FAP590224 FKL589828:FKL590224 FUH589828:FUH590224 GED589828:GED590224 GNZ589828:GNZ590224 GXV589828:GXV590224 HHR589828:HHR590224 HRN589828:HRN590224 IBJ589828:IBJ590224 ILF589828:ILF590224 IVB589828:IVB590224 JEX589828:JEX590224 JOT589828:JOT590224 JYP589828:JYP590224 KIL589828:KIL590224 KSH589828:KSH590224 LCD589828:LCD590224 LLZ589828:LLZ590224 LVV589828:LVV590224 MFR589828:MFR590224 MPN589828:MPN590224 MZJ589828:MZJ590224 NJF589828:NJF590224 NTB589828:NTB590224 OCX589828:OCX590224 OMT589828:OMT590224 OWP589828:OWP590224 PGL589828:PGL590224 PQH589828:PQH590224 QAD589828:QAD590224 QJZ589828:QJZ590224 QTV589828:QTV590224 RDR589828:RDR590224 RNN589828:RNN590224 RXJ589828:RXJ590224 SHF589828:SHF590224 SRB589828:SRB590224 TAX589828:TAX590224 TKT589828:TKT590224 TUP589828:TUP590224 UEL589828:UEL590224 UOH589828:UOH590224 UYD589828:UYD590224 VHZ589828:VHZ590224 VRV589828:VRV590224 WBR589828:WBR590224 WLN589828:WLN590224 WVJ589828:WVJ590224 B655364:B655760 IX655364:IX655760 ST655364:ST655760 ACP655364:ACP655760 AML655364:AML655760 AWH655364:AWH655760 BGD655364:BGD655760 BPZ655364:BPZ655760 BZV655364:BZV655760 CJR655364:CJR655760 CTN655364:CTN655760 DDJ655364:DDJ655760 DNF655364:DNF655760 DXB655364:DXB655760 EGX655364:EGX655760 EQT655364:EQT655760 FAP655364:FAP655760 FKL655364:FKL655760 FUH655364:FUH655760 GED655364:GED655760 GNZ655364:GNZ655760 GXV655364:GXV655760 HHR655364:HHR655760 HRN655364:HRN655760 IBJ655364:IBJ655760 ILF655364:ILF655760 IVB655364:IVB655760 JEX655364:JEX655760 JOT655364:JOT655760 JYP655364:JYP655760 KIL655364:KIL655760 KSH655364:KSH655760 LCD655364:LCD655760 LLZ655364:LLZ655760 LVV655364:LVV655760 MFR655364:MFR655760 MPN655364:MPN655760 MZJ655364:MZJ655760 NJF655364:NJF655760 NTB655364:NTB655760 OCX655364:OCX655760 OMT655364:OMT655760 OWP655364:OWP655760 PGL655364:PGL655760 PQH655364:PQH655760 QAD655364:QAD655760 QJZ655364:QJZ655760 QTV655364:QTV655760 RDR655364:RDR655760 RNN655364:RNN655760 RXJ655364:RXJ655760 SHF655364:SHF655760 SRB655364:SRB655760 TAX655364:TAX655760 TKT655364:TKT655760 TUP655364:TUP655760 UEL655364:UEL655760 UOH655364:UOH655760 UYD655364:UYD655760 VHZ655364:VHZ655760 VRV655364:VRV655760 WBR655364:WBR655760 WLN655364:WLN655760 WVJ655364:WVJ655760 B720900:B721296 IX720900:IX721296 ST720900:ST721296 ACP720900:ACP721296 AML720900:AML721296 AWH720900:AWH721296 BGD720900:BGD721296 BPZ720900:BPZ721296 BZV720900:BZV721296 CJR720900:CJR721296 CTN720900:CTN721296 DDJ720900:DDJ721296 DNF720900:DNF721296 DXB720900:DXB721296 EGX720900:EGX721296 EQT720900:EQT721296 FAP720900:FAP721296 FKL720900:FKL721296 FUH720900:FUH721296 GED720900:GED721296 GNZ720900:GNZ721296 GXV720900:GXV721296 HHR720900:HHR721296 HRN720900:HRN721296 IBJ720900:IBJ721296 ILF720900:ILF721296 IVB720900:IVB721296 JEX720900:JEX721296 JOT720900:JOT721296 JYP720900:JYP721296 KIL720900:KIL721296 KSH720900:KSH721296 LCD720900:LCD721296 LLZ720900:LLZ721296 LVV720900:LVV721296 MFR720900:MFR721296 MPN720900:MPN721296 MZJ720900:MZJ721296 NJF720900:NJF721296 NTB720900:NTB721296 OCX720900:OCX721296 OMT720900:OMT721296 OWP720900:OWP721296 PGL720900:PGL721296 PQH720900:PQH721296 QAD720900:QAD721296 QJZ720900:QJZ721296 QTV720900:QTV721296 RDR720900:RDR721296 RNN720900:RNN721296 RXJ720900:RXJ721296 SHF720900:SHF721296 SRB720900:SRB721296 TAX720900:TAX721296 TKT720900:TKT721296 TUP720900:TUP721296 UEL720900:UEL721296 UOH720900:UOH721296 UYD720900:UYD721296 VHZ720900:VHZ721296 VRV720900:VRV721296 WBR720900:WBR721296 WLN720900:WLN721296 WVJ720900:WVJ721296 B786436:B786832 IX786436:IX786832 ST786436:ST786832 ACP786436:ACP786832 AML786436:AML786832 AWH786436:AWH786832 BGD786436:BGD786832 BPZ786436:BPZ786832 BZV786436:BZV786832 CJR786436:CJR786832 CTN786436:CTN786832 DDJ786436:DDJ786832 DNF786436:DNF786832 DXB786436:DXB786832 EGX786436:EGX786832 EQT786436:EQT786832 FAP786436:FAP786832 FKL786436:FKL786832 FUH786436:FUH786832 GED786436:GED786832 GNZ786436:GNZ786832 GXV786436:GXV786832 HHR786436:HHR786832 HRN786436:HRN786832 IBJ786436:IBJ786832 ILF786436:ILF786832 IVB786436:IVB786832 JEX786436:JEX786832 JOT786436:JOT786832 JYP786436:JYP786832 KIL786436:KIL786832 KSH786436:KSH786832 LCD786436:LCD786832 LLZ786436:LLZ786832 LVV786436:LVV786832 MFR786436:MFR786832 MPN786436:MPN786832 MZJ786436:MZJ786832 NJF786436:NJF786832 NTB786436:NTB786832 OCX786436:OCX786832 OMT786436:OMT786832 OWP786436:OWP786832 PGL786436:PGL786832 PQH786436:PQH786832 QAD786436:QAD786832 QJZ786436:QJZ786832 QTV786436:QTV786832 RDR786436:RDR786832 RNN786436:RNN786832 RXJ786436:RXJ786832 SHF786436:SHF786832 SRB786436:SRB786832 TAX786436:TAX786832 TKT786436:TKT786832 TUP786436:TUP786832 UEL786436:UEL786832 UOH786436:UOH786832 UYD786436:UYD786832 VHZ786436:VHZ786832 VRV786436:VRV786832 WBR786436:WBR786832 WLN786436:WLN786832 WVJ786436:WVJ786832 B851972:B852368 IX851972:IX852368 ST851972:ST852368 ACP851972:ACP852368 AML851972:AML852368 AWH851972:AWH852368 BGD851972:BGD852368 BPZ851972:BPZ852368 BZV851972:BZV852368 CJR851972:CJR852368 CTN851972:CTN852368 DDJ851972:DDJ852368 DNF851972:DNF852368 DXB851972:DXB852368 EGX851972:EGX852368 EQT851972:EQT852368 FAP851972:FAP852368 FKL851972:FKL852368 FUH851972:FUH852368 GED851972:GED852368 GNZ851972:GNZ852368 GXV851972:GXV852368 HHR851972:HHR852368 HRN851972:HRN852368 IBJ851972:IBJ852368 ILF851972:ILF852368 IVB851972:IVB852368 JEX851972:JEX852368 JOT851972:JOT852368 JYP851972:JYP852368 KIL851972:KIL852368 KSH851972:KSH852368 LCD851972:LCD852368 LLZ851972:LLZ852368 LVV851972:LVV852368 MFR851972:MFR852368 MPN851972:MPN852368 MZJ851972:MZJ852368 NJF851972:NJF852368 NTB851972:NTB852368 OCX851972:OCX852368 OMT851972:OMT852368 OWP851972:OWP852368 PGL851972:PGL852368 PQH851972:PQH852368 QAD851972:QAD852368 QJZ851972:QJZ852368 QTV851972:QTV852368 RDR851972:RDR852368 RNN851972:RNN852368 RXJ851972:RXJ852368 SHF851972:SHF852368 SRB851972:SRB852368 TAX851972:TAX852368 TKT851972:TKT852368 TUP851972:TUP852368 UEL851972:UEL852368 UOH851972:UOH852368 UYD851972:UYD852368 VHZ851972:VHZ852368 VRV851972:VRV852368 WBR851972:WBR852368 WLN851972:WLN852368 WVJ851972:WVJ852368 B917508:B917904 IX917508:IX917904 ST917508:ST917904 ACP917508:ACP917904 AML917508:AML917904 AWH917508:AWH917904 BGD917508:BGD917904 BPZ917508:BPZ917904 BZV917508:BZV917904 CJR917508:CJR917904 CTN917508:CTN917904 DDJ917508:DDJ917904 DNF917508:DNF917904 DXB917508:DXB917904 EGX917508:EGX917904 EQT917508:EQT917904 FAP917508:FAP917904 FKL917508:FKL917904 FUH917508:FUH917904 GED917508:GED917904 GNZ917508:GNZ917904 GXV917508:GXV917904 HHR917508:HHR917904 HRN917508:HRN917904 IBJ917508:IBJ917904 ILF917508:ILF917904 IVB917508:IVB917904 JEX917508:JEX917904 JOT917508:JOT917904 JYP917508:JYP917904 KIL917508:KIL917904 KSH917508:KSH917904 LCD917508:LCD917904 LLZ917508:LLZ917904 LVV917508:LVV917904 MFR917508:MFR917904 MPN917508:MPN917904 MZJ917508:MZJ917904 NJF917508:NJF917904 NTB917508:NTB917904 OCX917508:OCX917904 OMT917508:OMT917904 OWP917508:OWP917904 PGL917508:PGL917904 PQH917508:PQH917904 QAD917508:QAD917904 QJZ917508:QJZ917904 QTV917508:QTV917904 RDR917508:RDR917904 RNN917508:RNN917904 RXJ917508:RXJ917904 SHF917508:SHF917904 SRB917508:SRB917904 TAX917508:TAX917904 TKT917508:TKT917904 TUP917508:TUP917904 UEL917508:UEL917904 UOH917508:UOH917904 UYD917508:UYD917904 VHZ917508:VHZ917904 VRV917508:VRV917904 WBR917508:WBR917904 WLN917508:WLN917904 WVJ917508:WVJ917904 B983044:B983440 IX983044:IX983440 ST983044:ST983440 ACP983044:ACP983440 AML983044:AML983440 AWH983044:AWH983440 BGD983044:BGD983440 BPZ983044:BPZ983440 BZV983044:BZV983440 CJR983044:CJR983440 CTN983044:CTN983440 DDJ983044:DDJ983440 DNF983044:DNF983440 DXB983044:DXB983440 EGX983044:EGX983440 EQT983044:EQT983440 FAP983044:FAP983440 FKL983044:FKL983440 FUH983044:FUH983440 GED983044:GED983440 GNZ983044:GNZ983440 GXV983044:GXV983440 HHR983044:HHR983440 HRN983044:HRN983440 IBJ983044:IBJ983440 ILF983044:ILF983440 IVB983044:IVB983440 JEX983044:JEX983440 JOT983044:JOT983440 JYP983044:JYP983440 KIL983044:KIL983440 KSH983044:KSH983440 LCD983044:LCD983440 LLZ983044:LLZ983440 LVV983044:LVV983440 MFR983044:MFR983440 MPN983044:MPN983440 MZJ983044:MZJ983440 NJF983044:NJF983440 NTB983044:NTB983440 OCX983044:OCX983440 OMT983044:OMT983440 OWP983044:OWP983440 PGL983044:PGL983440 PQH983044:PQH983440 QAD983044:QAD983440 QJZ983044:QJZ983440 QTV983044:QTV983440 RDR983044:RDR983440 RNN983044:RNN983440 RXJ983044:RXJ983440 SHF983044:SHF983440 SRB983044:SRB983440 TAX983044:TAX983440 TKT983044:TKT983440 TUP983044:TUP983440 UEL983044:UEL983440 UOH983044:UOH983440 UYD983044:UYD983440 VHZ983044:VHZ983440 VRV983044:VRV983440 WBR983044:WBR983440 WLN983044:WLN983440 WVJ983044:WVJ983440">
      <formula1>Sex</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H102"/>
  <sheetViews>
    <sheetView workbookViewId="0">
      <selection activeCell="H1" sqref="H1:H102"/>
    </sheetView>
  </sheetViews>
  <sheetFormatPr defaultRowHeight="15"/>
  <cols>
    <col min="1" max="7" width="9.140625" style="1"/>
    <col min="8" max="8" width="16.140625" style="1" bestFit="1" customWidth="1"/>
    <col min="9" max="263" width="9.140625" style="1"/>
    <col min="264" max="264" width="16.140625" style="1" bestFit="1" customWidth="1"/>
    <col min="265" max="519" width="9.140625" style="1"/>
    <col min="520" max="520" width="16.140625" style="1" bestFit="1" customWidth="1"/>
    <col min="521" max="775" width="9.140625" style="1"/>
    <col min="776" max="776" width="16.140625" style="1" bestFit="1" customWidth="1"/>
    <col min="777" max="1031" width="9.140625" style="1"/>
    <col min="1032" max="1032" width="16.140625" style="1" bestFit="1" customWidth="1"/>
    <col min="1033" max="1287" width="9.140625" style="1"/>
    <col min="1288" max="1288" width="16.140625" style="1" bestFit="1" customWidth="1"/>
    <col min="1289" max="1543" width="9.140625" style="1"/>
    <col min="1544" max="1544" width="16.140625" style="1" bestFit="1" customWidth="1"/>
    <col min="1545" max="1799" width="9.140625" style="1"/>
    <col min="1800" max="1800" width="16.140625" style="1" bestFit="1" customWidth="1"/>
    <col min="1801" max="2055" width="9.140625" style="1"/>
    <col min="2056" max="2056" width="16.140625" style="1" bestFit="1" customWidth="1"/>
    <col min="2057" max="2311" width="9.140625" style="1"/>
    <col min="2312" max="2312" width="16.140625" style="1" bestFit="1" customWidth="1"/>
    <col min="2313" max="2567" width="9.140625" style="1"/>
    <col min="2568" max="2568" width="16.140625" style="1" bestFit="1" customWidth="1"/>
    <col min="2569" max="2823" width="9.140625" style="1"/>
    <col min="2824" max="2824" width="16.140625" style="1" bestFit="1" customWidth="1"/>
    <col min="2825" max="3079" width="9.140625" style="1"/>
    <col min="3080" max="3080" width="16.140625" style="1" bestFit="1" customWidth="1"/>
    <col min="3081" max="3335" width="9.140625" style="1"/>
    <col min="3336" max="3336" width="16.140625" style="1" bestFit="1" customWidth="1"/>
    <col min="3337" max="3591" width="9.140625" style="1"/>
    <col min="3592" max="3592" width="16.140625" style="1" bestFit="1" customWidth="1"/>
    <col min="3593" max="3847" width="9.140625" style="1"/>
    <col min="3848" max="3848" width="16.140625" style="1" bestFit="1" customWidth="1"/>
    <col min="3849" max="4103" width="9.140625" style="1"/>
    <col min="4104" max="4104" width="16.140625" style="1" bestFit="1" customWidth="1"/>
    <col min="4105" max="4359" width="9.140625" style="1"/>
    <col min="4360" max="4360" width="16.140625" style="1" bestFit="1" customWidth="1"/>
    <col min="4361" max="4615" width="9.140625" style="1"/>
    <col min="4616" max="4616" width="16.140625" style="1" bestFit="1" customWidth="1"/>
    <col min="4617" max="4871" width="9.140625" style="1"/>
    <col min="4872" max="4872" width="16.140625" style="1" bestFit="1" customWidth="1"/>
    <col min="4873" max="5127" width="9.140625" style="1"/>
    <col min="5128" max="5128" width="16.140625" style="1" bestFit="1" customWidth="1"/>
    <col min="5129" max="5383" width="9.140625" style="1"/>
    <col min="5384" max="5384" width="16.140625" style="1" bestFit="1" customWidth="1"/>
    <col min="5385" max="5639" width="9.140625" style="1"/>
    <col min="5640" max="5640" width="16.140625" style="1" bestFit="1" customWidth="1"/>
    <col min="5641" max="5895" width="9.140625" style="1"/>
    <col min="5896" max="5896" width="16.140625" style="1" bestFit="1" customWidth="1"/>
    <col min="5897" max="6151" width="9.140625" style="1"/>
    <col min="6152" max="6152" width="16.140625" style="1" bestFit="1" customWidth="1"/>
    <col min="6153" max="6407" width="9.140625" style="1"/>
    <col min="6408" max="6408" width="16.140625" style="1" bestFit="1" customWidth="1"/>
    <col min="6409" max="6663" width="9.140625" style="1"/>
    <col min="6664" max="6664" width="16.140625" style="1" bestFit="1" customWidth="1"/>
    <col min="6665" max="6919" width="9.140625" style="1"/>
    <col min="6920" max="6920" width="16.140625" style="1" bestFit="1" customWidth="1"/>
    <col min="6921" max="7175" width="9.140625" style="1"/>
    <col min="7176" max="7176" width="16.140625" style="1" bestFit="1" customWidth="1"/>
    <col min="7177" max="7431" width="9.140625" style="1"/>
    <col min="7432" max="7432" width="16.140625" style="1" bestFit="1" customWidth="1"/>
    <col min="7433" max="7687" width="9.140625" style="1"/>
    <col min="7688" max="7688" width="16.140625" style="1" bestFit="1" customWidth="1"/>
    <col min="7689" max="7943" width="9.140625" style="1"/>
    <col min="7944" max="7944" width="16.140625" style="1" bestFit="1" customWidth="1"/>
    <col min="7945" max="8199" width="9.140625" style="1"/>
    <col min="8200" max="8200" width="16.140625" style="1" bestFit="1" customWidth="1"/>
    <col min="8201" max="8455" width="9.140625" style="1"/>
    <col min="8456" max="8456" width="16.140625" style="1" bestFit="1" customWidth="1"/>
    <col min="8457" max="8711" width="9.140625" style="1"/>
    <col min="8712" max="8712" width="16.140625" style="1" bestFit="1" customWidth="1"/>
    <col min="8713" max="8967" width="9.140625" style="1"/>
    <col min="8968" max="8968" width="16.140625" style="1" bestFit="1" customWidth="1"/>
    <col min="8969" max="9223" width="9.140625" style="1"/>
    <col min="9224" max="9224" width="16.140625" style="1" bestFit="1" customWidth="1"/>
    <col min="9225" max="9479" width="9.140625" style="1"/>
    <col min="9480" max="9480" width="16.140625" style="1" bestFit="1" customWidth="1"/>
    <col min="9481" max="9735" width="9.140625" style="1"/>
    <col min="9736" max="9736" width="16.140625" style="1" bestFit="1" customWidth="1"/>
    <col min="9737" max="9991" width="9.140625" style="1"/>
    <col min="9992" max="9992" width="16.140625" style="1" bestFit="1" customWidth="1"/>
    <col min="9993" max="10247" width="9.140625" style="1"/>
    <col min="10248" max="10248" width="16.140625" style="1" bestFit="1" customWidth="1"/>
    <col min="10249" max="10503" width="9.140625" style="1"/>
    <col min="10504" max="10504" width="16.140625" style="1" bestFit="1" customWidth="1"/>
    <col min="10505" max="10759" width="9.140625" style="1"/>
    <col min="10760" max="10760" width="16.140625" style="1" bestFit="1" customWidth="1"/>
    <col min="10761" max="11015" width="9.140625" style="1"/>
    <col min="11016" max="11016" width="16.140625" style="1" bestFit="1" customWidth="1"/>
    <col min="11017" max="11271" width="9.140625" style="1"/>
    <col min="11272" max="11272" width="16.140625" style="1" bestFit="1" customWidth="1"/>
    <col min="11273" max="11527" width="9.140625" style="1"/>
    <col min="11528" max="11528" width="16.140625" style="1" bestFit="1" customWidth="1"/>
    <col min="11529" max="11783" width="9.140625" style="1"/>
    <col min="11784" max="11784" width="16.140625" style="1" bestFit="1" customWidth="1"/>
    <col min="11785" max="12039" width="9.140625" style="1"/>
    <col min="12040" max="12040" width="16.140625" style="1" bestFit="1" customWidth="1"/>
    <col min="12041" max="12295" width="9.140625" style="1"/>
    <col min="12296" max="12296" width="16.140625" style="1" bestFit="1" customWidth="1"/>
    <col min="12297" max="12551" width="9.140625" style="1"/>
    <col min="12552" max="12552" width="16.140625" style="1" bestFit="1" customWidth="1"/>
    <col min="12553" max="12807" width="9.140625" style="1"/>
    <col min="12808" max="12808" width="16.140625" style="1" bestFit="1" customWidth="1"/>
    <col min="12809" max="13063" width="9.140625" style="1"/>
    <col min="13064" max="13064" width="16.140625" style="1" bestFit="1" customWidth="1"/>
    <col min="13065" max="13319" width="9.140625" style="1"/>
    <col min="13320" max="13320" width="16.140625" style="1" bestFit="1" customWidth="1"/>
    <col min="13321" max="13575" width="9.140625" style="1"/>
    <col min="13576" max="13576" width="16.140625" style="1" bestFit="1" customWidth="1"/>
    <col min="13577" max="13831" width="9.140625" style="1"/>
    <col min="13832" max="13832" width="16.140625" style="1" bestFit="1" customWidth="1"/>
    <col min="13833" max="14087" width="9.140625" style="1"/>
    <col min="14088" max="14088" width="16.140625" style="1" bestFit="1" customWidth="1"/>
    <col min="14089" max="14343" width="9.140625" style="1"/>
    <col min="14344" max="14344" width="16.140625" style="1" bestFit="1" customWidth="1"/>
    <col min="14345" max="14599" width="9.140625" style="1"/>
    <col min="14600" max="14600" width="16.140625" style="1" bestFit="1" customWidth="1"/>
    <col min="14601" max="14855" width="9.140625" style="1"/>
    <col min="14856" max="14856" width="16.140625" style="1" bestFit="1" customWidth="1"/>
    <col min="14857" max="15111" width="9.140625" style="1"/>
    <col min="15112" max="15112" width="16.140625" style="1" bestFit="1" customWidth="1"/>
    <col min="15113" max="15367" width="9.140625" style="1"/>
    <col min="15368" max="15368" width="16.140625" style="1" bestFit="1" customWidth="1"/>
    <col min="15369" max="15623" width="9.140625" style="1"/>
    <col min="15624" max="15624" width="16.140625" style="1" bestFit="1" customWidth="1"/>
    <col min="15625" max="15879" width="9.140625" style="1"/>
    <col min="15880" max="15880" width="16.140625" style="1" bestFit="1" customWidth="1"/>
    <col min="15881" max="16135" width="9.140625" style="1"/>
    <col min="16136" max="16136" width="16.140625" style="1" bestFit="1" customWidth="1"/>
    <col min="16137" max="16384" width="9.140625" style="1"/>
  </cols>
  <sheetData>
    <row r="1" spans="1:8">
      <c r="A1" s="29">
        <v>1</v>
      </c>
      <c r="B1" s="30" t="str">
        <f ca="1">VLOOKUP($A1,EventList,IF(HSL_Format="Other",26,Division*5-2+IF(HSL_Format="Peanuts",15,0)),0)</f>
        <v>Under 11s</v>
      </c>
      <c r="C1" s="31" t="str">
        <f t="shared" ref="C1:C32" ca="1" si="0">IF(VLOOKUP($A1,EventList,IF(HSL_Format="Other",27,Division*5-1+IF(HSL_Format="Peanuts",15,0)),0)="Girls", "F",IF(VLOOKUP($A1,EventList,IF(HSL_Format="Other",27,Division*5-1+IF(HSL_Format="Peanuts",15,0)),0)="Boys","M","X") )</f>
        <v>F</v>
      </c>
      <c r="D1" s="30" t="str">
        <f t="shared" ref="D1:D32" ca="1" si="1">VLOOKUP($A1,EventList,IF(HSL_Format="Other",28,Division*5+IF(HSL_Format="Peanuts",15,0)),0)</f>
        <v>25m</v>
      </c>
      <c r="E1" s="30" t="str">
        <f t="shared" ref="E1:E32" ca="1" si="2">VLOOKUP($A1,EventList,IF(HSL_Format="Other",29,Division*5+1+IF(HSL_Format="Peanuts",15,0)),0)</f>
        <v>Freestyle</v>
      </c>
      <c r="F1" s="30"/>
      <c r="H1" s="1" t="str">
        <f>'Team Sheet'!F3</f>
        <v>Laura Malagoli</v>
      </c>
    </row>
    <row r="2" spans="1:8">
      <c r="A2" s="29">
        <f ca="1">VLOOKUP($A2,EventList,IF(HSL_Format="Other",26,Division*5-3+IF(HSL_Format="Peanuts",15,0)),0)</f>
        <v>2</v>
      </c>
      <c r="B2" s="30" t="str">
        <f t="shared" ref="B2:B32" ca="1" si="3">VLOOKUP($A2,EventList,IF(HSL_Format="Other",26,Division*5-2+IF(HSL_Format="Peanuts",15,0)),0)</f>
        <v>Under 11s</v>
      </c>
      <c r="C2" s="31" t="str">
        <f t="shared" ca="1" si="0"/>
        <v>M</v>
      </c>
      <c r="D2" s="30" t="str">
        <f t="shared" ca="1" si="1"/>
        <v>25m</v>
      </c>
      <c r="E2" s="30" t="str">
        <f t="shared" ca="1" si="2"/>
        <v>Freestyle</v>
      </c>
      <c r="F2" s="30"/>
      <c r="H2" s="1" t="str">
        <f>'Team Sheet'!F4</f>
        <v>Teddy Morgan</v>
      </c>
    </row>
    <row r="3" spans="1:8">
      <c r="A3" s="29">
        <f t="shared" ref="A3:A32" ca="1" si="4">VLOOKUP($A3,EventList,IF(HSL_Format="Other",26,Division*5-3+IF(HSL_Format="Peanuts",15,0)),0)</f>
        <v>3</v>
      </c>
      <c r="B3" s="30" t="str">
        <f t="shared" ca="1" si="3"/>
        <v>Under 12s</v>
      </c>
      <c r="C3" s="31" t="str">
        <f t="shared" ca="1" si="0"/>
        <v>F</v>
      </c>
      <c r="D3" s="30" t="str">
        <f t="shared" ca="1" si="1"/>
        <v>50m</v>
      </c>
      <c r="E3" s="30" t="str">
        <f t="shared" ca="1" si="2"/>
        <v>Backstroke</v>
      </c>
      <c r="F3" s="30"/>
      <c r="H3" s="1" t="str">
        <f>'Team Sheet'!F5</f>
        <v>Ella Cannell</v>
      </c>
    </row>
    <row r="4" spans="1:8">
      <c r="A4" s="29">
        <f t="shared" ca="1" si="4"/>
        <v>4</v>
      </c>
      <c r="B4" s="30" t="str">
        <f t="shared" ca="1" si="3"/>
        <v>Under 12s</v>
      </c>
      <c r="C4" s="31" t="str">
        <f t="shared" ca="1" si="0"/>
        <v>M</v>
      </c>
      <c r="D4" s="30" t="str">
        <f t="shared" ca="1" si="1"/>
        <v>50m</v>
      </c>
      <c r="E4" s="30" t="str">
        <f t="shared" ca="1" si="2"/>
        <v>Backstroke</v>
      </c>
      <c r="F4" s="30"/>
      <c r="H4" s="1" t="str">
        <f>'Team Sheet'!F6</f>
        <v>Luca Fabri</v>
      </c>
    </row>
    <row r="5" spans="1:8">
      <c r="A5" s="29">
        <f t="shared" ca="1" si="4"/>
        <v>5</v>
      </c>
      <c r="B5" s="30" t="str">
        <f t="shared" ca="1" si="3"/>
        <v>Under 13s</v>
      </c>
      <c r="C5" s="31" t="str">
        <f t="shared" ca="1" si="0"/>
        <v>F</v>
      </c>
      <c r="D5" s="30" t="str">
        <f t="shared" ca="1" si="1"/>
        <v>50m</v>
      </c>
      <c r="E5" s="30" t="str">
        <f t="shared" ca="1" si="2"/>
        <v>Breaststroke</v>
      </c>
      <c r="F5" s="30"/>
      <c r="H5" s="1" t="str">
        <f>'Team Sheet'!F7</f>
        <v>Hollie Skidmore</v>
      </c>
    </row>
    <row r="6" spans="1:8">
      <c r="A6" s="29">
        <f t="shared" ca="1" si="4"/>
        <v>6</v>
      </c>
      <c r="B6" s="30" t="str">
        <f t="shared" ca="1" si="3"/>
        <v>Under 13s</v>
      </c>
      <c r="C6" s="31" t="str">
        <f t="shared" ca="1" si="0"/>
        <v>M</v>
      </c>
      <c r="D6" s="30" t="str">
        <f t="shared" ca="1" si="1"/>
        <v>50m</v>
      </c>
      <c r="E6" s="30" t="str">
        <f t="shared" ca="1" si="2"/>
        <v>Breaststroke</v>
      </c>
      <c r="F6" s="30"/>
      <c r="H6" s="1" t="str">
        <f>'Team Sheet'!F8</f>
        <v>Leonardo Malagoli</v>
      </c>
    </row>
    <row r="7" spans="1:8">
      <c r="A7" s="29">
        <f t="shared" ca="1" si="4"/>
        <v>7</v>
      </c>
      <c r="B7" s="30" t="str">
        <f t="shared" ca="1" si="3"/>
        <v>9 Years</v>
      </c>
      <c r="C7" s="31" t="str">
        <f t="shared" ca="1" si="0"/>
        <v>F</v>
      </c>
      <c r="D7" s="30" t="str">
        <f t="shared" ca="1" si="1"/>
        <v>25m</v>
      </c>
      <c r="E7" s="30" t="str">
        <f t="shared" ca="1" si="2"/>
        <v>Freestyle</v>
      </c>
      <c r="F7" s="30"/>
      <c r="H7" s="1" t="str">
        <f>'Team Sheet'!F9</f>
        <v>Isla Cavill</v>
      </c>
    </row>
    <row r="8" spans="1:8">
      <c r="A8" s="29">
        <f t="shared" ca="1" si="4"/>
        <v>8</v>
      </c>
      <c r="B8" s="30" t="str">
        <f t="shared" ca="1" si="3"/>
        <v>9 Years</v>
      </c>
      <c r="C8" s="31" t="str">
        <f t="shared" ca="1" si="0"/>
        <v>M</v>
      </c>
      <c r="D8" s="30" t="str">
        <f t="shared" ca="1" si="1"/>
        <v>25m</v>
      </c>
      <c r="E8" s="30" t="str">
        <f t="shared" ca="1" si="2"/>
        <v>Freestyle</v>
      </c>
      <c r="F8" s="30"/>
      <c r="H8" s="1" t="str">
        <f>'Team Sheet'!F10</f>
        <v>Thomas Stuart</v>
      </c>
    </row>
    <row r="9" spans="1:8">
      <c r="A9" s="29">
        <f t="shared" ca="1" si="4"/>
        <v>9</v>
      </c>
      <c r="B9" s="30" t="str">
        <f t="shared" ca="1" si="3"/>
        <v>Under 11s</v>
      </c>
      <c r="C9" s="31" t="str">
        <f t="shared" ca="1" si="0"/>
        <v>F</v>
      </c>
      <c r="D9" s="30" t="str">
        <f t="shared" ca="1" si="1"/>
        <v>25m</v>
      </c>
      <c r="E9" s="30" t="str">
        <f t="shared" ca="1" si="2"/>
        <v>Butterfly</v>
      </c>
      <c r="F9" s="30"/>
      <c r="H9" s="1" t="str">
        <f>'Team Sheet'!F11</f>
        <v>Laura Malagoli</v>
      </c>
    </row>
    <row r="10" spans="1:8">
      <c r="A10" s="29">
        <f t="shared" ca="1" si="4"/>
        <v>10</v>
      </c>
      <c r="B10" s="30" t="str">
        <f t="shared" ca="1" si="3"/>
        <v>Under 11s</v>
      </c>
      <c r="C10" s="31" t="str">
        <f t="shared" ca="1" si="0"/>
        <v>M</v>
      </c>
      <c r="D10" s="30" t="str">
        <f t="shared" ca="1" si="1"/>
        <v>25m</v>
      </c>
      <c r="E10" s="30" t="str">
        <f t="shared" ca="1" si="2"/>
        <v>Butterfly</v>
      </c>
      <c r="F10" s="30"/>
      <c r="H10" s="1" t="str">
        <f>'Team Sheet'!F12</f>
        <v>Teddy Morgan</v>
      </c>
    </row>
    <row r="11" spans="1:8">
      <c r="A11" s="29">
        <f t="shared" ca="1" si="4"/>
        <v>11</v>
      </c>
      <c r="B11" s="30" t="str">
        <f t="shared" ca="1" si="3"/>
        <v>Under 12s</v>
      </c>
      <c r="C11" s="31" t="str">
        <f t="shared" ca="1" si="0"/>
        <v>F</v>
      </c>
      <c r="D11" s="30" t="str">
        <f t="shared" ca="1" si="1"/>
        <v>50m</v>
      </c>
      <c r="E11" s="30" t="str">
        <f t="shared" ca="1" si="2"/>
        <v>Freestyle</v>
      </c>
      <c r="F11" s="30"/>
      <c r="H11" s="1" t="str">
        <f>'Team Sheet'!F13</f>
        <v>Grace Simister</v>
      </c>
    </row>
    <row r="12" spans="1:8">
      <c r="A12" s="29">
        <f t="shared" ca="1" si="4"/>
        <v>12</v>
      </c>
      <c r="B12" s="30" t="str">
        <f t="shared" ca="1" si="3"/>
        <v>Under 12s</v>
      </c>
      <c r="C12" s="31" t="str">
        <f t="shared" ca="1" si="0"/>
        <v>M</v>
      </c>
      <c r="D12" s="30" t="str">
        <f t="shared" ca="1" si="1"/>
        <v>50m</v>
      </c>
      <c r="E12" s="30" t="str">
        <f t="shared" ca="1" si="2"/>
        <v>Freestyle</v>
      </c>
      <c r="F12" s="30"/>
      <c r="H12" s="1" t="str">
        <f>'Team Sheet'!F14</f>
        <v>Leonardo Malagoli</v>
      </c>
    </row>
    <row r="13" spans="1:8">
      <c r="A13" s="29">
        <f t="shared" ca="1" si="4"/>
        <v>13</v>
      </c>
      <c r="B13" s="30" t="str">
        <f t="shared" ca="1" si="3"/>
        <v>Under 13s</v>
      </c>
      <c r="C13" s="31" t="str">
        <f t="shared" ca="1" si="0"/>
        <v>F</v>
      </c>
      <c r="D13" s="30" t="str">
        <f t="shared" ca="1" si="1"/>
        <v>50m</v>
      </c>
      <c r="E13" s="30" t="str">
        <f t="shared" ca="1" si="2"/>
        <v>Backstroke</v>
      </c>
      <c r="F13" s="30"/>
      <c r="H13" s="1" t="str">
        <f>'Team Sheet'!F15</f>
        <v>Abigail Cannell</v>
      </c>
    </row>
    <row r="14" spans="1:8">
      <c r="A14" s="29">
        <f t="shared" ca="1" si="4"/>
        <v>14</v>
      </c>
      <c r="B14" s="30" t="str">
        <f t="shared" ca="1" si="3"/>
        <v>Under 13s</v>
      </c>
      <c r="C14" s="31" t="str">
        <f t="shared" ca="1" si="0"/>
        <v>M</v>
      </c>
      <c r="D14" s="30" t="str">
        <f t="shared" ca="1" si="1"/>
        <v>50m</v>
      </c>
      <c r="E14" s="30" t="str">
        <f t="shared" ca="1" si="2"/>
        <v>Backstroke</v>
      </c>
      <c r="F14" s="30"/>
      <c r="H14" s="1" t="str">
        <f>'Team Sheet'!F16</f>
        <v>Luca Fabri</v>
      </c>
    </row>
    <row r="15" spans="1:8">
      <c r="A15" s="29">
        <f t="shared" ca="1" si="4"/>
        <v>15</v>
      </c>
      <c r="B15" s="30" t="str">
        <f t="shared" ca="1" si="3"/>
        <v>9 Years</v>
      </c>
      <c r="C15" s="31" t="str">
        <f t="shared" ca="1" si="0"/>
        <v>F</v>
      </c>
      <c r="D15" s="30" t="str">
        <f t="shared" ca="1" si="1"/>
        <v>4x25m</v>
      </c>
      <c r="E15" s="30" t="str">
        <f t="shared" ca="1" si="2"/>
        <v>Freestyle Relay</v>
      </c>
      <c r="F15" s="30"/>
      <c r="H15" s="1" t="e">
        <f>'Team Sheet'!#REF!</f>
        <v>#REF!</v>
      </c>
    </row>
    <row r="16" spans="1:8">
      <c r="A16" s="29">
        <f t="shared" ca="1" si="4"/>
        <v>15</v>
      </c>
      <c r="B16" s="30" t="str">
        <f t="shared" ca="1" si="3"/>
        <v>9 Years</v>
      </c>
      <c r="C16" s="31" t="str">
        <f t="shared" ca="1" si="0"/>
        <v>F</v>
      </c>
      <c r="D16" s="30" t="str">
        <f t="shared" ca="1" si="1"/>
        <v>4x25m</v>
      </c>
      <c r="E16" s="30" t="str">
        <f t="shared" ca="1" si="2"/>
        <v>Freestyle Relay</v>
      </c>
      <c r="F16" s="30"/>
      <c r="H16" s="1" t="e">
        <f>'Team Sheet'!#REF!</f>
        <v>#REF!</v>
      </c>
    </row>
    <row r="17" spans="1:8">
      <c r="A17" s="29">
        <f t="shared" ca="1" si="4"/>
        <v>15</v>
      </c>
      <c r="B17" s="30" t="str">
        <f t="shared" ca="1" si="3"/>
        <v>9 Years</v>
      </c>
      <c r="C17" s="31" t="str">
        <f t="shared" ca="1" si="0"/>
        <v>F</v>
      </c>
      <c r="D17" s="30" t="str">
        <f t="shared" ca="1" si="1"/>
        <v>4x25m</v>
      </c>
      <c r="E17" s="30" t="str">
        <f t="shared" ca="1" si="2"/>
        <v>Freestyle Relay</v>
      </c>
      <c r="F17" s="30"/>
      <c r="H17" s="1" t="e">
        <f>'Team Sheet'!#REF!</f>
        <v>#REF!</v>
      </c>
    </row>
    <row r="18" spans="1:8">
      <c r="A18" s="29">
        <f t="shared" ca="1" si="4"/>
        <v>15</v>
      </c>
      <c r="B18" s="30" t="str">
        <f t="shared" ca="1" si="3"/>
        <v>9 Years</v>
      </c>
      <c r="C18" s="31" t="str">
        <f t="shared" ca="1" si="0"/>
        <v>F</v>
      </c>
      <c r="D18" s="30" t="str">
        <f t="shared" ca="1" si="1"/>
        <v>4x25m</v>
      </c>
      <c r="E18" s="30" t="str">
        <f t="shared" ca="1" si="2"/>
        <v>Freestyle Relay</v>
      </c>
      <c r="F18" s="30"/>
      <c r="H18" s="1" t="e">
        <f>'Team Sheet'!#REF!</f>
        <v>#REF!</v>
      </c>
    </row>
    <row r="19" spans="1:8">
      <c r="A19" s="29">
        <f t="shared" ca="1" si="4"/>
        <v>16</v>
      </c>
      <c r="B19" s="30" t="str">
        <f t="shared" ca="1" si="3"/>
        <v>9 Years</v>
      </c>
      <c r="C19" s="31" t="str">
        <f t="shared" ca="1" si="0"/>
        <v>M</v>
      </c>
      <c r="D19" s="30" t="str">
        <f t="shared" ca="1" si="1"/>
        <v>4x25m</v>
      </c>
      <c r="E19" s="30" t="str">
        <f t="shared" ca="1" si="2"/>
        <v>Freestyle Relay</v>
      </c>
      <c r="F19" s="30"/>
      <c r="H19" s="32" t="str">
        <f>'Team Sheet'!F18</f>
        <v>00:20.75</v>
      </c>
    </row>
    <row r="20" spans="1:8">
      <c r="A20" s="29">
        <f t="shared" ca="1" si="4"/>
        <v>16</v>
      </c>
      <c r="B20" s="30" t="str">
        <f t="shared" ca="1" si="3"/>
        <v>9 Years</v>
      </c>
      <c r="C20" s="31" t="str">
        <f t="shared" ca="1" si="0"/>
        <v>M</v>
      </c>
      <c r="D20" s="30" t="str">
        <f t="shared" ca="1" si="1"/>
        <v>4x25m</v>
      </c>
      <c r="E20" s="30" t="str">
        <f t="shared" ca="1" si="2"/>
        <v>Freestyle Relay</v>
      </c>
      <c r="F20" s="30"/>
      <c r="H20" s="32" t="str">
        <f>'Team Sheet'!G18</f>
        <v>00:17.97</v>
      </c>
    </row>
    <row r="21" spans="1:8">
      <c r="A21" s="29">
        <f t="shared" ca="1" si="4"/>
        <v>16</v>
      </c>
      <c r="B21" s="30" t="str">
        <f t="shared" ca="1" si="3"/>
        <v>9 Years</v>
      </c>
      <c r="C21" s="31" t="str">
        <f t="shared" ca="1" si="0"/>
        <v>M</v>
      </c>
      <c r="D21" s="30" t="str">
        <f t="shared" ca="1" si="1"/>
        <v>4x25m</v>
      </c>
      <c r="E21" s="30" t="str">
        <f t="shared" ca="1" si="2"/>
        <v>Freestyle Relay</v>
      </c>
      <c r="F21" s="30"/>
      <c r="H21" s="32" t="str">
        <f>'Team Sheet'!H18</f>
        <v>00:21.22</v>
      </c>
    </row>
    <row r="22" spans="1:8">
      <c r="A22" s="29">
        <f t="shared" ca="1" si="4"/>
        <v>16</v>
      </c>
      <c r="B22" s="30" t="str">
        <f t="shared" ca="1" si="3"/>
        <v>9 Years</v>
      </c>
      <c r="C22" s="31" t="str">
        <f t="shared" ca="1" si="0"/>
        <v>M</v>
      </c>
      <c r="D22" s="30" t="str">
        <f t="shared" ca="1" si="1"/>
        <v>4x25m</v>
      </c>
      <c r="E22" s="30" t="str">
        <f t="shared" ca="1" si="2"/>
        <v>Freestyle Relay</v>
      </c>
      <c r="F22" s="30"/>
      <c r="H22" s="32" t="str">
        <f>'Team Sheet'!I18</f>
        <v>00:16.35</v>
      </c>
    </row>
    <row r="23" spans="1:8">
      <c r="A23" s="29">
        <f t="shared" ca="1" si="4"/>
        <v>17</v>
      </c>
      <c r="B23" s="30" t="str">
        <f t="shared" ca="1" si="3"/>
        <v>Under 11s</v>
      </c>
      <c r="C23" s="31" t="str">
        <f t="shared" ca="1" si="0"/>
        <v>F</v>
      </c>
      <c r="D23" s="30" t="str">
        <f t="shared" ca="1" si="1"/>
        <v>4x25m</v>
      </c>
      <c r="E23" s="30" t="str">
        <f t="shared" ca="1" si="2"/>
        <v>Medley Relay</v>
      </c>
      <c r="F23" s="30"/>
      <c r="H23" s="32" t="str">
        <f>'Team Sheet'!F20</f>
        <v>00:20.28</v>
      </c>
    </row>
    <row r="24" spans="1:8">
      <c r="A24" s="29">
        <f t="shared" ca="1" si="4"/>
        <v>17</v>
      </c>
      <c r="B24" s="30" t="str">
        <f t="shared" ca="1" si="3"/>
        <v>Under 11s</v>
      </c>
      <c r="C24" s="31" t="str">
        <f t="shared" ca="1" si="0"/>
        <v>F</v>
      </c>
      <c r="D24" s="30" t="str">
        <f t="shared" ca="1" si="1"/>
        <v>4x25m</v>
      </c>
      <c r="E24" s="30" t="str">
        <f t="shared" ca="1" si="2"/>
        <v>Medley Relay</v>
      </c>
      <c r="F24" s="30"/>
      <c r="H24" s="32" t="str">
        <f>'Team Sheet'!G20</f>
        <v>00:18.44</v>
      </c>
    </row>
    <row r="25" spans="1:8">
      <c r="A25" s="29">
        <f t="shared" ca="1" si="4"/>
        <v>17</v>
      </c>
      <c r="B25" s="30" t="str">
        <f t="shared" ca="1" si="3"/>
        <v>Under 11s</v>
      </c>
      <c r="C25" s="31" t="str">
        <f t="shared" ca="1" si="0"/>
        <v>F</v>
      </c>
      <c r="D25" s="30" t="str">
        <f t="shared" ca="1" si="1"/>
        <v>4x25m</v>
      </c>
      <c r="E25" s="30" t="str">
        <f t="shared" ca="1" si="2"/>
        <v>Medley Relay</v>
      </c>
      <c r="F25" s="30"/>
      <c r="H25" s="32" t="str">
        <f>'Team Sheet'!H20</f>
        <v>00:18.98</v>
      </c>
    </row>
    <row r="26" spans="1:8">
      <c r="A26" s="29">
        <f t="shared" ca="1" si="4"/>
        <v>17</v>
      </c>
      <c r="B26" s="30" t="str">
        <f t="shared" ca="1" si="3"/>
        <v>Under 11s</v>
      </c>
      <c r="C26" s="31" t="str">
        <f t="shared" ca="1" si="0"/>
        <v>F</v>
      </c>
      <c r="D26" s="30" t="str">
        <f t="shared" ca="1" si="1"/>
        <v>4x25m</v>
      </c>
      <c r="E26" s="30" t="str">
        <f t="shared" ca="1" si="2"/>
        <v>Medley Relay</v>
      </c>
      <c r="F26" s="30"/>
      <c r="H26" s="32" t="str">
        <f>'Team Sheet'!I20</f>
        <v>00:18.61</v>
      </c>
    </row>
    <row r="27" spans="1:8">
      <c r="A27" s="29">
        <f t="shared" ca="1" si="4"/>
        <v>18</v>
      </c>
      <c r="B27" s="30" t="str">
        <f t="shared" ca="1" si="3"/>
        <v>Under 11s</v>
      </c>
      <c r="C27" s="31" t="str">
        <f t="shared" ca="1" si="0"/>
        <v>M</v>
      </c>
      <c r="D27" s="30" t="str">
        <f t="shared" ca="1" si="1"/>
        <v>4x25m</v>
      </c>
      <c r="E27" s="30" t="str">
        <f t="shared" ca="1" si="2"/>
        <v>Medley Relay</v>
      </c>
      <c r="F27" s="30"/>
      <c r="H27" s="32" t="str">
        <f>'Team Sheet'!F22</f>
        <v>00:22.36</v>
      </c>
    </row>
    <row r="28" spans="1:8">
      <c r="A28" s="29">
        <f t="shared" ca="1" si="4"/>
        <v>18</v>
      </c>
      <c r="B28" s="30" t="str">
        <f t="shared" ca="1" si="3"/>
        <v>Under 11s</v>
      </c>
      <c r="C28" s="31" t="str">
        <f t="shared" ca="1" si="0"/>
        <v>M</v>
      </c>
      <c r="D28" s="30" t="str">
        <f t="shared" ca="1" si="1"/>
        <v>4x25m</v>
      </c>
      <c r="E28" s="30" t="str">
        <f t="shared" ca="1" si="2"/>
        <v>Medley Relay</v>
      </c>
      <c r="F28" s="30"/>
      <c r="H28" s="32" t="str">
        <f>'Team Sheet'!G22</f>
        <v>00:23.46</v>
      </c>
    </row>
    <row r="29" spans="1:8">
      <c r="A29" s="29">
        <f t="shared" ca="1" si="4"/>
        <v>18</v>
      </c>
      <c r="B29" s="30" t="str">
        <f t="shared" ca="1" si="3"/>
        <v>Under 11s</v>
      </c>
      <c r="C29" s="31" t="str">
        <f t="shared" ca="1" si="0"/>
        <v>M</v>
      </c>
      <c r="D29" s="30" t="str">
        <f t="shared" ca="1" si="1"/>
        <v>4x25m</v>
      </c>
      <c r="E29" s="30" t="str">
        <f t="shared" ca="1" si="2"/>
        <v>Medley Relay</v>
      </c>
      <c r="F29" s="30"/>
      <c r="H29" s="32" t="str">
        <f>'Team Sheet'!H22</f>
        <v>00:18.27</v>
      </c>
    </row>
    <row r="30" spans="1:8">
      <c r="A30" s="29">
        <f t="shared" ca="1" si="4"/>
        <v>18</v>
      </c>
      <c r="B30" s="30" t="str">
        <f t="shared" ca="1" si="3"/>
        <v>Under 11s</v>
      </c>
      <c r="C30" s="31" t="str">
        <f t="shared" ca="1" si="0"/>
        <v>M</v>
      </c>
      <c r="D30" s="30" t="str">
        <f t="shared" ca="1" si="1"/>
        <v>4x25m</v>
      </c>
      <c r="E30" s="30" t="str">
        <f t="shared" ca="1" si="2"/>
        <v>Medley Relay</v>
      </c>
      <c r="F30" s="30"/>
      <c r="H30" s="32" t="str">
        <f>'Team Sheet'!I22</f>
        <v>00:17.03</v>
      </c>
    </row>
    <row r="31" spans="1:8">
      <c r="A31" s="29">
        <f t="shared" ca="1" si="4"/>
        <v>19</v>
      </c>
      <c r="B31" s="30" t="str">
        <f t="shared" ca="1" si="3"/>
        <v>Under 12s</v>
      </c>
      <c r="C31" s="31" t="str">
        <f t="shared" ca="1" si="0"/>
        <v>F</v>
      </c>
      <c r="D31" s="30" t="str">
        <f t="shared" ca="1" si="1"/>
        <v>4x25m</v>
      </c>
      <c r="E31" s="30" t="str">
        <f t="shared" ca="1" si="2"/>
        <v>Freestyle Relay</v>
      </c>
      <c r="F31" s="30"/>
      <c r="H31" s="32" t="str">
        <f>'Team Sheet'!F24</f>
        <v>00:23.42</v>
      </c>
    </row>
    <row r="32" spans="1:8">
      <c r="A32" s="29">
        <f t="shared" ca="1" si="4"/>
        <v>19</v>
      </c>
      <c r="B32" s="30" t="str">
        <f t="shared" ca="1" si="3"/>
        <v>Under 12s</v>
      </c>
      <c r="C32" s="31" t="str">
        <f t="shared" ca="1" si="0"/>
        <v>F</v>
      </c>
      <c r="D32" s="30" t="str">
        <f t="shared" ca="1" si="1"/>
        <v>4x25m</v>
      </c>
      <c r="E32" s="30" t="str">
        <f t="shared" ca="1" si="2"/>
        <v>Freestyle Relay</v>
      </c>
      <c r="F32" s="30"/>
      <c r="H32" s="32" t="str">
        <f>'Team Sheet'!G24</f>
        <v>00:23.15</v>
      </c>
    </row>
    <row r="33" spans="1:8">
      <c r="A33" s="29">
        <f t="shared" ref="A33:A64" ca="1" si="5">VLOOKUP($A33,EventList,IF(HSL_Format="Other",26,Division*5-3+IF(HSL_Format="Peanuts",15,0)),0)</f>
        <v>19</v>
      </c>
      <c r="B33" s="30" t="str">
        <f t="shared" ref="B33:B64" ca="1" si="6">VLOOKUP($A33,EventList,IF(HSL_Format="Other",26,Division*5-2+IF(HSL_Format="Peanuts",15,0)),0)</f>
        <v>Under 12s</v>
      </c>
      <c r="C33" s="31" t="str">
        <f t="shared" ref="C33:C64" ca="1" si="7">IF(VLOOKUP($A33,EventList,IF(HSL_Format="Other",27,Division*5-1+IF(HSL_Format="Peanuts",15,0)),0)="Girls", "F",IF(VLOOKUP($A33,EventList,IF(HSL_Format="Other",27,Division*5-1+IF(HSL_Format="Peanuts",15,0)),0)="Boys","M","X") )</f>
        <v>F</v>
      </c>
      <c r="D33" s="30" t="str">
        <f t="shared" ref="D33:D64" ca="1" si="8">VLOOKUP($A33,EventList,IF(HSL_Format="Other",28,Division*5+IF(HSL_Format="Peanuts",15,0)),0)</f>
        <v>4x25m</v>
      </c>
      <c r="E33" s="30" t="str">
        <f t="shared" ref="E33:E64" ca="1" si="9">VLOOKUP($A33,EventList,IF(HSL_Format="Other",29,Division*5+1+IF(HSL_Format="Peanuts",15,0)),0)</f>
        <v>Freestyle Relay</v>
      </c>
      <c r="F33" s="30"/>
      <c r="H33" s="32" t="str">
        <f>'Team Sheet'!H24</f>
        <v>00:22.03</v>
      </c>
    </row>
    <row r="34" spans="1:8">
      <c r="A34" s="29">
        <f t="shared" ca="1" si="5"/>
        <v>19</v>
      </c>
      <c r="B34" s="30" t="str">
        <f t="shared" ca="1" si="6"/>
        <v>Under 12s</v>
      </c>
      <c r="C34" s="31" t="str">
        <f t="shared" ca="1" si="7"/>
        <v>F</v>
      </c>
      <c r="D34" s="30" t="str">
        <f t="shared" ca="1" si="8"/>
        <v>4x25m</v>
      </c>
      <c r="E34" s="30" t="str">
        <f t="shared" ca="1" si="9"/>
        <v>Freestyle Relay</v>
      </c>
      <c r="F34" s="30"/>
      <c r="H34" s="32" t="str">
        <f>'Team Sheet'!I24</f>
        <v>00:18.96</v>
      </c>
    </row>
    <row r="35" spans="1:8">
      <c r="A35" s="29">
        <f t="shared" ca="1" si="5"/>
        <v>20</v>
      </c>
      <c r="B35" s="30" t="str">
        <f t="shared" ca="1" si="6"/>
        <v>Under 12s</v>
      </c>
      <c r="C35" s="31" t="str">
        <f t="shared" ca="1" si="7"/>
        <v>M</v>
      </c>
      <c r="D35" s="30" t="str">
        <f t="shared" ca="1" si="8"/>
        <v>4x25m</v>
      </c>
      <c r="E35" s="30" t="str">
        <f t="shared" ca="1" si="9"/>
        <v>Freestyle Relay</v>
      </c>
      <c r="F35" s="30"/>
      <c r="H35" s="32" t="str">
        <f>'Team Sheet'!F26</f>
        <v>00:17.23</v>
      </c>
    </row>
    <row r="36" spans="1:8">
      <c r="A36" s="29">
        <f t="shared" ca="1" si="5"/>
        <v>20</v>
      </c>
      <c r="B36" s="30" t="str">
        <f t="shared" ca="1" si="6"/>
        <v>Under 12s</v>
      </c>
      <c r="C36" s="31" t="str">
        <f t="shared" ca="1" si="7"/>
        <v>M</v>
      </c>
      <c r="D36" s="30" t="str">
        <f t="shared" ca="1" si="8"/>
        <v>4x25m</v>
      </c>
      <c r="E36" s="30" t="str">
        <f t="shared" ca="1" si="9"/>
        <v>Freestyle Relay</v>
      </c>
      <c r="F36" s="30"/>
      <c r="H36" s="32" t="str">
        <f>'Team Sheet'!G26</f>
        <v>00:16.31</v>
      </c>
    </row>
    <row r="37" spans="1:8">
      <c r="A37" s="29">
        <f t="shared" ca="1" si="5"/>
        <v>20</v>
      </c>
      <c r="B37" s="30" t="str">
        <f t="shared" ca="1" si="6"/>
        <v>Under 12s</v>
      </c>
      <c r="C37" s="31" t="str">
        <f t="shared" ca="1" si="7"/>
        <v>M</v>
      </c>
      <c r="D37" s="30" t="str">
        <f t="shared" ca="1" si="8"/>
        <v>4x25m</v>
      </c>
      <c r="E37" s="30" t="str">
        <f t="shared" ca="1" si="9"/>
        <v>Freestyle Relay</v>
      </c>
      <c r="F37" s="30"/>
      <c r="H37" s="32" t="str">
        <f>'Team Sheet'!H26</f>
        <v>00:17.04</v>
      </c>
    </row>
    <row r="38" spans="1:8">
      <c r="A38" s="29">
        <f t="shared" ca="1" si="5"/>
        <v>20</v>
      </c>
      <c r="B38" s="30" t="str">
        <f t="shared" ca="1" si="6"/>
        <v>Under 12s</v>
      </c>
      <c r="C38" s="31" t="str">
        <f t="shared" ca="1" si="7"/>
        <v>M</v>
      </c>
      <c r="D38" s="30" t="str">
        <f t="shared" ca="1" si="8"/>
        <v>4x25m</v>
      </c>
      <c r="E38" s="30" t="str">
        <f t="shared" ca="1" si="9"/>
        <v>Freestyle Relay</v>
      </c>
      <c r="F38" s="30"/>
      <c r="H38" s="32" t="str">
        <f>'Team Sheet'!I26</f>
        <v>00:18.04</v>
      </c>
    </row>
    <row r="39" spans="1:8">
      <c r="A39" s="29">
        <f t="shared" ca="1" si="5"/>
        <v>21</v>
      </c>
      <c r="B39" s="30" t="str">
        <f t="shared" ca="1" si="6"/>
        <v>Under 13s</v>
      </c>
      <c r="C39" s="31" t="str">
        <f t="shared" ca="1" si="7"/>
        <v>F</v>
      </c>
      <c r="D39" s="30" t="str">
        <f t="shared" ca="1" si="8"/>
        <v>4x25m</v>
      </c>
      <c r="E39" s="30" t="str">
        <f t="shared" ca="1" si="9"/>
        <v>Medley Relay</v>
      </c>
      <c r="F39" s="30"/>
      <c r="H39" s="32" t="str">
        <f>'Team Sheet'!F28</f>
        <v>00:15.88</v>
      </c>
    </row>
    <row r="40" spans="1:8">
      <c r="A40" s="29">
        <f t="shared" ca="1" si="5"/>
        <v>21</v>
      </c>
      <c r="B40" s="30" t="str">
        <f t="shared" ca="1" si="6"/>
        <v>Under 13s</v>
      </c>
      <c r="C40" s="31" t="str">
        <f t="shared" ca="1" si="7"/>
        <v>F</v>
      </c>
      <c r="D40" s="30" t="str">
        <f t="shared" ca="1" si="8"/>
        <v>4x25m</v>
      </c>
      <c r="E40" s="30" t="str">
        <f t="shared" ca="1" si="9"/>
        <v>Medley Relay</v>
      </c>
      <c r="F40" s="30"/>
      <c r="H40" s="32" t="str">
        <f>'Team Sheet'!G28</f>
        <v>00:15.88</v>
      </c>
    </row>
    <row r="41" spans="1:8">
      <c r="A41" s="29">
        <f t="shared" ca="1" si="5"/>
        <v>21</v>
      </c>
      <c r="B41" s="30" t="str">
        <f t="shared" ca="1" si="6"/>
        <v>Under 13s</v>
      </c>
      <c r="C41" s="31" t="str">
        <f t="shared" ca="1" si="7"/>
        <v>F</v>
      </c>
      <c r="D41" s="30" t="str">
        <f t="shared" ca="1" si="8"/>
        <v>4x25m</v>
      </c>
      <c r="E41" s="30" t="str">
        <f t="shared" ca="1" si="9"/>
        <v>Medley Relay</v>
      </c>
      <c r="F41" s="30"/>
      <c r="H41" s="32" t="str">
        <f>'Team Sheet'!H28</f>
        <v>00:15.37</v>
      </c>
    </row>
    <row r="42" spans="1:8">
      <c r="A42" s="29">
        <f t="shared" ca="1" si="5"/>
        <v>21</v>
      </c>
      <c r="B42" s="30" t="str">
        <f t="shared" ca="1" si="6"/>
        <v>Under 13s</v>
      </c>
      <c r="C42" s="31" t="str">
        <f t="shared" ca="1" si="7"/>
        <v>F</v>
      </c>
      <c r="D42" s="30" t="str">
        <f t="shared" ca="1" si="8"/>
        <v>4x25m</v>
      </c>
      <c r="E42" s="30" t="str">
        <f t="shared" ca="1" si="9"/>
        <v>Medley Relay</v>
      </c>
      <c r="F42" s="30"/>
      <c r="H42" s="32" t="str">
        <f>'Team Sheet'!I28</f>
        <v>00:15.67</v>
      </c>
    </row>
    <row r="43" spans="1:8">
      <c r="A43" s="29">
        <f t="shared" ca="1" si="5"/>
        <v>22</v>
      </c>
      <c r="B43" s="30" t="str">
        <f t="shared" ca="1" si="6"/>
        <v>Under 13s</v>
      </c>
      <c r="C43" s="31" t="str">
        <f t="shared" ca="1" si="7"/>
        <v>M</v>
      </c>
      <c r="D43" s="30" t="str">
        <f t="shared" ca="1" si="8"/>
        <v>4x25m</v>
      </c>
      <c r="E43" s="30" t="str">
        <f t="shared" ca="1" si="9"/>
        <v>Medley Relay</v>
      </c>
      <c r="F43" s="30"/>
      <c r="H43" s="32" t="str">
        <f>'Team Sheet'!F30</f>
        <v>00:20.51</v>
      </c>
    </row>
    <row r="44" spans="1:8">
      <c r="A44" s="29">
        <f t="shared" ca="1" si="5"/>
        <v>22</v>
      </c>
      <c r="B44" s="30" t="str">
        <f t="shared" ca="1" si="6"/>
        <v>Under 13s</v>
      </c>
      <c r="C44" s="31" t="str">
        <f t="shared" ca="1" si="7"/>
        <v>M</v>
      </c>
      <c r="D44" s="30" t="str">
        <f t="shared" ca="1" si="8"/>
        <v>4x25m</v>
      </c>
      <c r="E44" s="30" t="str">
        <f t="shared" ca="1" si="9"/>
        <v>Medley Relay</v>
      </c>
      <c r="F44" s="30"/>
      <c r="H44" s="32" t="str">
        <f>'Team Sheet'!G30</f>
        <v>00:20.82</v>
      </c>
    </row>
    <row r="45" spans="1:8">
      <c r="A45" s="29">
        <f t="shared" ca="1" si="5"/>
        <v>22</v>
      </c>
      <c r="B45" s="30" t="str">
        <f t="shared" ca="1" si="6"/>
        <v>Under 13s</v>
      </c>
      <c r="C45" s="31" t="str">
        <f t="shared" ca="1" si="7"/>
        <v>M</v>
      </c>
      <c r="D45" s="30" t="str">
        <f t="shared" ca="1" si="8"/>
        <v>4x25m</v>
      </c>
      <c r="E45" s="30" t="str">
        <f t="shared" ca="1" si="9"/>
        <v>Medley Relay</v>
      </c>
      <c r="F45" s="30"/>
      <c r="H45" s="32" t="str">
        <f>'Team Sheet'!H30</f>
        <v>00:17.80</v>
      </c>
    </row>
    <row r="46" spans="1:8">
      <c r="A46" s="29">
        <f t="shared" ca="1" si="5"/>
        <v>22</v>
      </c>
      <c r="B46" s="30" t="str">
        <f t="shared" ca="1" si="6"/>
        <v>Under 13s</v>
      </c>
      <c r="C46" s="31" t="str">
        <f t="shared" ca="1" si="7"/>
        <v>M</v>
      </c>
      <c r="D46" s="30" t="str">
        <f t="shared" ca="1" si="8"/>
        <v>4x25m</v>
      </c>
      <c r="E46" s="30" t="str">
        <f t="shared" ca="1" si="9"/>
        <v>Medley Relay</v>
      </c>
      <c r="F46" s="30"/>
      <c r="H46" s="32" t="str">
        <f>'Team Sheet'!I30</f>
        <v>00:16.18</v>
      </c>
    </row>
    <row r="47" spans="1:8">
      <c r="A47" s="29">
        <f t="shared" ca="1" si="5"/>
        <v>23</v>
      </c>
      <c r="B47" s="30" t="str">
        <f t="shared" ca="1" si="6"/>
        <v>9 Years</v>
      </c>
      <c r="C47" s="31" t="str">
        <f t="shared" ca="1" si="7"/>
        <v>F</v>
      </c>
      <c r="D47" s="30" t="str">
        <f t="shared" ca="1" si="8"/>
        <v>25m</v>
      </c>
      <c r="E47" s="30" t="str">
        <f t="shared" ca="1" si="9"/>
        <v>Backstroke</v>
      </c>
      <c r="F47" s="30"/>
      <c r="H47" s="1" t="str">
        <f>'Team Sheet'!F32</f>
        <v>00:18.52</v>
      </c>
    </row>
    <row r="48" spans="1:8">
      <c r="A48" s="29">
        <f t="shared" ca="1" si="5"/>
        <v>24</v>
      </c>
      <c r="B48" s="30" t="str">
        <f t="shared" ca="1" si="6"/>
        <v>9 Years</v>
      </c>
      <c r="C48" s="31" t="str">
        <f t="shared" ca="1" si="7"/>
        <v>M</v>
      </c>
      <c r="D48" s="30" t="str">
        <f t="shared" ca="1" si="8"/>
        <v>25m</v>
      </c>
      <c r="E48" s="30" t="str">
        <f t="shared" ca="1" si="9"/>
        <v>Backstroke</v>
      </c>
      <c r="F48" s="30"/>
      <c r="H48" s="1" t="str">
        <f>'Team Sheet'!F34</f>
        <v>George Reynolds</v>
      </c>
    </row>
    <row r="49" spans="1:8">
      <c r="A49" s="29">
        <f t="shared" ca="1" si="5"/>
        <v>25</v>
      </c>
      <c r="B49" s="30" t="str">
        <f t="shared" ca="1" si="6"/>
        <v>Under 11s</v>
      </c>
      <c r="C49" s="31" t="str">
        <f t="shared" ca="1" si="7"/>
        <v>F</v>
      </c>
      <c r="D49" s="30" t="str">
        <f t="shared" ca="1" si="8"/>
        <v>25m</v>
      </c>
      <c r="E49" s="30" t="str">
        <f t="shared" ca="1" si="9"/>
        <v>Breaststroke</v>
      </c>
      <c r="F49" s="30"/>
      <c r="H49" s="1" t="str">
        <f>'Team Sheet'!F35</f>
        <v>Katie Gorman</v>
      </c>
    </row>
    <row r="50" spans="1:8">
      <c r="A50" s="29">
        <f t="shared" ca="1" si="5"/>
        <v>26</v>
      </c>
      <c r="B50" s="30" t="str">
        <f t="shared" ca="1" si="6"/>
        <v>Under 11s</v>
      </c>
      <c r="C50" s="31" t="str">
        <f t="shared" ca="1" si="7"/>
        <v>M</v>
      </c>
      <c r="D50" s="30" t="str">
        <f t="shared" ca="1" si="8"/>
        <v>25m</v>
      </c>
      <c r="E50" s="30" t="str">
        <f t="shared" ca="1" si="9"/>
        <v>Breaststroke</v>
      </c>
      <c r="F50" s="30"/>
      <c r="H50" s="1" t="str">
        <f>'Team Sheet'!F36</f>
        <v>Archie Dyer</v>
      </c>
    </row>
    <row r="51" spans="1:8">
      <c r="A51" s="29">
        <f t="shared" ca="1" si="5"/>
        <v>27</v>
      </c>
      <c r="B51" s="30" t="str">
        <f t="shared" ca="1" si="6"/>
        <v>Under 12s</v>
      </c>
      <c r="C51" s="31" t="str">
        <f t="shared" ca="1" si="7"/>
        <v>F</v>
      </c>
      <c r="D51" s="30" t="str">
        <f t="shared" ca="1" si="8"/>
        <v>25m</v>
      </c>
      <c r="E51" s="30" t="str">
        <f t="shared" ca="1" si="9"/>
        <v>Butterfly</v>
      </c>
      <c r="F51" s="30"/>
      <c r="H51" s="1" t="str">
        <f>'Team Sheet'!F37</f>
        <v>Ella Cannell</v>
      </c>
    </row>
    <row r="52" spans="1:8">
      <c r="A52" s="29">
        <f t="shared" ca="1" si="5"/>
        <v>28</v>
      </c>
      <c r="B52" s="30" t="str">
        <f t="shared" ca="1" si="6"/>
        <v>Under 12s</v>
      </c>
      <c r="C52" s="31" t="str">
        <f t="shared" ca="1" si="7"/>
        <v>M</v>
      </c>
      <c r="D52" s="30" t="str">
        <f t="shared" ca="1" si="8"/>
        <v>25m</v>
      </c>
      <c r="E52" s="30" t="str">
        <f t="shared" ca="1" si="9"/>
        <v>Butterfly</v>
      </c>
      <c r="F52" s="30"/>
      <c r="H52" s="1" t="str">
        <f>'Team Sheet'!F38</f>
        <v>Harry Roberts</v>
      </c>
    </row>
    <row r="53" spans="1:8">
      <c r="A53" s="29">
        <f t="shared" ca="1" si="5"/>
        <v>29</v>
      </c>
      <c r="B53" s="30" t="str">
        <f t="shared" ca="1" si="6"/>
        <v>Under 13s</v>
      </c>
      <c r="C53" s="31" t="str">
        <f t="shared" ca="1" si="7"/>
        <v>F</v>
      </c>
      <c r="D53" s="30" t="str">
        <f t="shared" ca="1" si="8"/>
        <v>50m</v>
      </c>
      <c r="E53" s="30" t="str">
        <f t="shared" ca="1" si="9"/>
        <v>Freestyle</v>
      </c>
      <c r="F53" s="30"/>
      <c r="H53" s="1" t="str">
        <f>'Team Sheet'!F39</f>
        <v>Hollie Skidmore</v>
      </c>
    </row>
    <row r="54" spans="1:8">
      <c r="A54" s="29">
        <f t="shared" ca="1" si="5"/>
        <v>30</v>
      </c>
      <c r="B54" s="30" t="str">
        <f t="shared" ca="1" si="6"/>
        <v>Under 13s</v>
      </c>
      <c r="C54" s="31" t="str">
        <f t="shared" ca="1" si="7"/>
        <v>M</v>
      </c>
      <c r="D54" s="30" t="str">
        <f t="shared" ca="1" si="8"/>
        <v>50m</v>
      </c>
      <c r="E54" s="30" t="str">
        <f t="shared" ca="1" si="9"/>
        <v>Freestyle</v>
      </c>
      <c r="F54" s="30"/>
      <c r="H54" s="1" t="str">
        <f>'Team Sheet'!F40</f>
        <v>Finn Menich</v>
      </c>
    </row>
    <row r="55" spans="1:8">
      <c r="A55" s="29">
        <f t="shared" ca="1" si="5"/>
        <v>31</v>
      </c>
      <c r="B55" s="30" t="str">
        <f t="shared" ca="1" si="6"/>
        <v>9 Years</v>
      </c>
      <c r="C55" s="31" t="str">
        <f t="shared" ca="1" si="7"/>
        <v>F</v>
      </c>
      <c r="D55" s="30" t="str">
        <f t="shared" ca="1" si="8"/>
        <v>25m</v>
      </c>
      <c r="E55" s="30" t="str">
        <f t="shared" ca="1" si="9"/>
        <v>Breaststroke</v>
      </c>
      <c r="F55" s="30"/>
      <c r="H55" s="1" t="str">
        <f>'Team Sheet'!F41</f>
        <v>Laura Malagoli</v>
      </c>
    </row>
    <row r="56" spans="1:8">
      <c r="A56" s="29">
        <f t="shared" ca="1" si="5"/>
        <v>32</v>
      </c>
      <c r="B56" s="30" t="str">
        <f t="shared" ca="1" si="6"/>
        <v>9 Years</v>
      </c>
      <c r="C56" s="31" t="str">
        <f t="shared" ca="1" si="7"/>
        <v>M</v>
      </c>
      <c r="D56" s="30" t="str">
        <f t="shared" ca="1" si="8"/>
        <v>25m</v>
      </c>
      <c r="E56" s="30" t="str">
        <f t="shared" ca="1" si="9"/>
        <v>Breaststroke</v>
      </c>
      <c r="F56" s="30"/>
      <c r="H56" s="1" t="str">
        <f>'Team Sheet'!F42</f>
        <v>Conrad Garrott</v>
      </c>
    </row>
    <row r="57" spans="1:8">
      <c r="A57" s="29">
        <f t="shared" ca="1" si="5"/>
        <v>33</v>
      </c>
      <c r="B57" s="30" t="str">
        <f t="shared" ca="1" si="6"/>
        <v>Under 11s</v>
      </c>
      <c r="C57" s="31" t="str">
        <f t="shared" ca="1" si="7"/>
        <v>F</v>
      </c>
      <c r="D57" s="30" t="str">
        <f t="shared" ca="1" si="8"/>
        <v>25m</v>
      </c>
      <c r="E57" s="30" t="str">
        <f t="shared" ca="1" si="9"/>
        <v>Backstroke</v>
      </c>
      <c r="F57" s="30"/>
      <c r="H57" s="1" t="str">
        <f>'Team Sheet'!F43</f>
        <v>Katie Gorman</v>
      </c>
    </row>
    <row r="58" spans="1:8">
      <c r="A58" s="29">
        <f t="shared" ca="1" si="5"/>
        <v>34</v>
      </c>
      <c r="B58" s="30" t="str">
        <f t="shared" ca="1" si="6"/>
        <v>Under 11s</v>
      </c>
      <c r="C58" s="31" t="str">
        <f t="shared" ca="1" si="7"/>
        <v>M</v>
      </c>
      <c r="D58" s="30" t="str">
        <f t="shared" ca="1" si="8"/>
        <v>25m</v>
      </c>
      <c r="E58" s="30" t="str">
        <f t="shared" ca="1" si="9"/>
        <v>Backstroke</v>
      </c>
      <c r="F58" s="30"/>
      <c r="H58" s="1" t="str">
        <f>'Team Sheet'!F44</f>
        <v>Archie Dyer</v>
      </c>
    </row>
    <row r="59" spans="1:8">
      <c r="A59" s="29">
        <f t="shared" ca="1" si="5"/>
        <v>35</v>
      </c>
      <c r="B59" s="30" t="str">
        <f t="shared" ca="1" si="6"/>
        <v>Under 12s</v>
      </c>
      <c r="C59" s="31" t="str">
        <f t="shared" ca="1" si="7"/>
        <v>F</v>
      </c>
      <c r="D59" s="30" t="str">
        <f t="shared" ca="1" si="8"/>
        <v>50m</v>
      </c>
      <c r="E59" s="30" t="str">
        <f t="shared" ca="1" si="9"/>
        <v>Breaststroke</v>
      </c>
      <c r="F59" s="30"/>
      <c r="H59" s="1" t="str">
        <f>'Team Sheet'!F45</f>
        <v>Grace Simister</v>
      </c>
    </row>
    <row r="60" spans="1:8">
      <c r="A60" s="29">
        <f t="shared" ca="1" si="5"/>
        <v>36</v>
      </c>
      <c r="B60" s="30" t="str">
        <f t="shared" ca="1" si="6"/>
        <v>Under 12s</v>
      </c>
      <c r="C60" s="31" t="str">
        <f t="shared" ca="1" si="7"/>
        <v>M</v>
      </c>
      <c r="D60" s="30" t="str">
        <f t="shared" ca="1" si="8"/>
        <v>50m</v>
      </c>
      <c r="E60" s="30" t="str">
        <f t="shared" ca="1" si="9"/>
        <v>Breaststroke</v>
      </c>
      <c r="F60" s="30"/>
      <c r="H60" s="1" t="str">
        <f>'Team Sheet'!F46</f>
        <v>Leonardo Malagoli</v>
      </c>
    </row>
    <row r="61" spans="1:8">
      <c r="A61" s="29">
        <f t="shared" ca="1" si="5"/>
        <v>37</v>
      </c>
      <c r="B61" s="30" t="str">
        <f t="shared" ca="1" si="6"/>
        <v>Under 13s</v>
      </c>
      <c r="C61" s="31" t="str">
        <f t="shared" ca="1" si="7"/>
        <v>F</v>
      </c>
      <c r="D61" s="30" t="str">
        <f t="shared" ca="1" si="8"/>
        <v>50m</v>
      </c>
      <c r="E61" s="30" t="str">
        <f t="shared" ca="1" si="9"/>
        <v>Butterfly</v>
      </c>
      <c r="F61" s="30"/>
      <c r="H61" s="1" t="str">
        <f>'Team Sheet'!F47</f>
        <v>Abigail Cannell</v>
      </c>
    </row>
    <row r="62" spans="1:8">
      <c r="A62" s="29">
        <f t="shared" ca="1" si="5"/>
        <v>38</v>
      </c>
      <c r="B62" s="30" t="str">
        <f t="shared" ca="1" si="6"/>
        <v>Under 13s</v>
      </c>
      <c r="C62" s="31" t="str">
        <f t="shared" ca="1" si="7"/>
        <v>M</v>
      </c>
      <c r="D62" s="30" t="str">
        <f t="shared" ca="1" si="8"/>
        <v>50m</v>
      </c>
      <c r="E62" s="30" t="str">
        <f t="shared" ca="1" si="9"/>
        <v>Butterfly</v>
      </c>
      <c r="F62" s="30"/>
      <c r="H62" s="1" t="str">
        <f>'Team Sheet'!F48</f>
        <v>Harry Roberts</v>
      </c>
    </row>
    <row r="63" spans="1:8">
      <c r="A63" s="29">
        <f t="shared" ca="1" si="5"/>
        <v>39</v>
      </c>
      <c r="B63" s="30" t="str">
        <f t="shared" ca="1" si="6"/>
        <v>9 Years</v>
      </c>
      <c r="C63" s="31" t="str">
        <f t="shared" ca="1" si="7"/>
        <v>F</v>
      </c>
      <c r="D63" s="30" t="str">
        <f t="shared" ca="1" si="8"/>
        <v>4x25m</v>
      </c>
      <c r="E63" s="30" t="str">
        <f t="shared" ca="1" si="9"/>
        <v>Special Relay</v>
      </c>
      <c r="F63" s="30"/>
      <c r="H63" s="1" t="str">
        <f>'Team Sheet'!F49</f>
        <v>Isla Cavill</v>
      </c>
    </row>
    <row r="64" spans="1:8">
      <c r="A64" s="29">
        <f t="shared" ca="1" si="5"/>
        <v>39</v>
      </c>
      <c r="B64" s="30" t="str">
        <f t="shared" ca="1" si="6"/>
        <v>9 Years</v>
      </c>
      <c r="C64" s="31" t="str">
        <f t="shared" ca="1" si="7"/>
        <v>F</v>
      </c>
      <c r="D64" s="30" t="str">
        <f t="shared" ca="1" si="8"/>
        <v>4x25m</v>
      </c>
      <c r="E64" s="30" t="str">
        <f t="shared" ca="1" si="9"/>
        <v>Special Relay</v>
      </c>
      <c r="F64" s="30"/>
      <c r="H64" s="1" t="str">
        <f>'Team Sheet'!G49</f>
        <v>Laura Malagoli</v>
      </c>
    </row>
    <row r="65" spans="1:8">
      <c r="A65" s="29">
        <f t="shared" ref="A65:A96" ca="1" si="10">VLOOKUP($A65,EventList,IF(HSL_Format="Other",26,Division*5-3+IF(HSL_Format="Peanuts",15,0)),0)</f>
        <v>39</v>
      </c>
      <c r="B65" s="30" t="str">
        <f t="shared" ref="B65:B96" ca="1" si="11">VLOOKUP($A65,EventList,IF(HSL_Format="Other",26,Division*5-2+IF(HSL_Format="Peanuts",15,0)),0)</f>
        <v>9 Years</v>
      </c>
      <c r="C65" s="31" t="str">
        <f t="shared" ref="C65:C96" ca="1" si="12">IF(VLOOKUP($A65,EventList,IF(HSL_Format="Other",27,Division*5-1+IF(HSL_Format="Peanuts",15,0)),0)="Girls", "F",IF(VLOOKUP($A65,EventList,IF(HSL_Format="Other",27,Division*5-1+IF(HSL_Format="Peanuts",15,0)),0)="Boys","M","X") )</f>
        <v>F</v>
      </c>
      <c r="D65" s="30" t="str">
        <f t="shared" ref="D65:D96" ca="1" si="13">VLOOKUP($A65,EventList,IF(HSL_Format="Other",28,Division*5+IF(HSL_Format="Peanuts",15,0)),0)</f>
        <v>4x25m</v>
      </c>
      <c r="E65" s="30" t="str">
        <f t="shared" ref="E65:E96" ca="1" si="14">VLOOKUP($A65,EventList,IF(HSL_Format="Other",29,Division*5+1+IF(HSL_Format="Peanuts",15,0)),0)</f>
        <v>Special Relay</v>
      </c>
      <c r="F65" s="30"/>
      <c r="H65" s="1" t="str">
        <f>'Team Sheet'!H49</f>
        <v>Sadie Moore</v>
      </c>
    </row>
    <row r="66" spans="1:8">
      <c r="A66" s="29">
        <f t="shared" ca="1" si="10"/>
        <v>39</v>
      </c>
      <c r="B66" s="30" t="str">
        <f t="shared" ca="1" si="11"/>
        <v>9 Years</v>
      </c>
      <c r="C66" s="31" t="str">
        <f t="shared" ca="1" si="12"/>
        <v>F</v>
      </c>
      <c r="D66" s="30" t="str">
        <f t="shared" ca="1" si="13"/>
        <v>4x25m</v>
      </c>
      <c r="E66" s="30" t="str">
        <f t="shared" ca="1" si="14"/>
        <v>Special Relay</v>
      </c>
      <c r="F66" s="30"/>
      <c r="H66" s="1" t="str">
        <f>'Team Sheet'!I49</f>
        <v>Eliza Mayberry</v>
      </c>
    </row>
    <row r="67" spans="1:8">
      <c r="A67" s="29">
        <f t="shared" ca="1" si="10"/>
        <v>40</v>
      </c>
      <c r="B67" s="30" t="str">
        <f t="shared" ca="1" si="11"/>
        <v>9 Years</v>
      </c>
      <c r="C67" s="31" t="str">
        <f t="shared" ca="1" si="12"/>
        <v>M</v>
      </c>
      <c r="D67" s="30" t="str">
        <f t="shared" ca="1" si="13"/>
        <v>4x25m</v>
      </c>
      <c r="E67" s="30" t="str">
        <f t="shared" ca="1" si="14"/>
        <v>Special Relay</v>
      </c>
      <c r="F67" s="30"/>
      <c r="H67" s="32" t="str">
        <f>'Team Sheet'!F51</f>
        <v>George Reynolds</v>
      </c>
    </row>
    <row r="68" spans="1:8">
      <c r="A68" s="29">
        <f t="shared" ca="1" si="10"/>
        <v>40</v>
      </c>
      <c r="B68" s="30" t="str">
        <f t="shared" ca="1" si="11"/>
        <v>9 Years</v>
      </c>
      <c r="C68" s="31" t="str">
        <f t="shared" ca="1" si="12"/>
        <v>M</v>
      </c>
      <c r="D68" s="30" t="str">
        <f t="shared" ca="1" si="13"/>
        <v>4x25m</v>
      </c>
      <c r="E68" s="30" t="str">
        <f t="shared" ca="1" si="14"/>
        <v>Special Relay</v>
      </c>
      <c r="F68" s="30"/>
      <c r="H68" s="32" t="str">
        <f>'Team Sheet'!G51</f>
        <v>Conrad Garrott</v>
      </c>
    </row>
    <row r="69" spans="1:8">
      <c r="A69" s="29">
        <f t="shared" ca="1" si="10"/>
        <v>40</v>
      </c>
      <c r="B69" s="30" t="str">
        <f t="shared" ca="1" si="11"/>
        <v>9 Years</v>
      </c>
      <c r="C69" s="31" t="str">
        <f t="shared" ca="1" si="12"/>
        <v>M</v>
      </c>
      <c r="D69" s="30" t="str">
        <f t="shared" ca="1" si="13"/>
        <v>4x25m</v>
      </c>
      <c r="E69" s="30" t="str">
        <f t="shared" ca="1" si="14"/>
        <v>Special Relay</v>
      </c>
      <c r="F69" s="30"/>
      <c r="H69" s="32" t="str">
        <f>'Team Sheet'!H51</f>
        <v>Jack Blake</v>
      </c>
    </row>
    <row r="70" spans="1:8">
      <c r="A70" s="29">
        <f t="shared" ca="1" si="10"/>
        <v>40</v>
      </c>
      <c r="B70" s="30" t="str">
        <f t="shared" ca="1" si="11"/>
        <v>9 Years</v>
      </c>
      <c r="C70" s="31" t="str">
        <f t="shared" ca="1" si="12"/>
        <v>M</v>
      </c>
      <c r="D70" s="30" t="str">
        <f t="shared" ca="1" si="13"/>
        <v>4x25m</v>
      </c>
      <c r="E70" s="30" t="str">
        <f t="shared" ca="1" si="14"/>
        <v>Special Relay</v>
      </c>
      <c r="F70" s="30"/>
      <c r="H70" s="32" t="str">
        <f>'Team Sheet'!I51</f>
        <v>Thomas Stuart</v>
      </c>
    </row>
    <row r="71" spans="1:8">
      <c r="A71" s="29">
        <f t="shared" ca="1" si="10"/>
        <v>41</v>
      </c>
      <c r="B71" s="30" t="str">
        <f t="shared" ca="1" si="11"/>
        <v>Under 11s</v>
      </c>
      <c r="C71" s="31" t="str">
        <f t="shared" ca="1" si="12"/>
        <v>F</v>
      </c>
      <c r="D71" s="30" t="str">
        <f t="shared" ca="1" si="13"/>
        <v>4x25m</v>
      </c>
      <c r="E71" s="30" t="str">
        <f t="shared" ca="1" si="14"/>
        <v>Freestyle Relay</v>
      </c>
      <c r="F71" s="30"/>
      <c r="H71" s="32" t="str">
        <f>'Team Sheet'!F53</f>
        <v>Olivia Whyley</v>
      </c>
    </row>
    <row r="72" spans="1:8">
      <c r="A72" s="29">
        <f t="shared" ca="1" si="10"/>
        <v>41</v>
      </c>
      <c r="B72" s="30" t="str">
        <f t="shared" ca="1" si="11"/>
        <v>Under 11s</v>
      </c>
      <c r="C72" s="31" t="str">
        <f t="shared" ca="1" si="12"/>
        <v>F</v>
      </c>
      <c r="D72" s="30" t="str">
        <f t="shared" ca="1" si="13"/>
        <v>4x25m</v>
      </c>
      <c r="E72" s="30" t="str">
        <f t="shared" ca="1" si="14"/>
        <v>Freestyle Relay</v>
      </c>
      <c r="F72" s="30"/>
      <c r="H72" s="32" t="str">
        <f>'Team Sheet'!G53</f>
        <v>Zoe Gollop</v>
      </c>
    </row>
    <row r="73" spans="1:8">
      <c r="A73" s="29">
        <f t="shared" ca="1" si="10"/>
        <v>41</v>
      </c>
      <c r="B73" s="30" t="str">
        <f t="shared" ca="1" si="11"/>
        <v>Under 11s</v>
      </c>
      <c r="C73" s="31" t="str">
        <f t="shared" ca="1" si="12"/>
        <v>F</v>
      </c>
      <c r="D73" s="30" t="str">
        <f t="shared" ca="1" si="13"/>
        <v>4x25m</v>
      </c>
      <c r="E73" s="30" t="str">
        <f t="shared" ca="1" si="14"/>
        <v>Freestyle Relay</v>
      </c>
      <c r="F73" s="30"/>
      <c r="H73" s="32" t="str">
        <f>'Team Sheet'!H53</f>
        <v>Alicia Sharpner</v>
      </c>
    </row>
    <row r="74" spans="1:8">
      <c r="A74" s="29">
        <f t="shared" ca="1" si="10"/>
        <v>41</v>
      </c>
      <c r="B74" s="30" t="str">
        <f t="shared" ca="1" si="11"/>
        <v>Under 11s</v>
      </c>
      <c r="C74" s="31" t="str">
        <f t="shared" ca="1" si="12"/>
        <v>F</v>
      </c>
      <c r="D74" s="30" t="str">
        <f t="shared" ca="1" si="13"/>
        <v>4x25m</v>
      </c>
      <c r="E74" s="30" t="str">
        <f t="shared" ca="1" si="14"/>
        <v>Freestyle Relay</v>
      </c>
      <c r="F74" s="30"/>
      <c r="H74" s="32" t="str">
        <f>'Team Sheet'!I53</f>
        <v>Katie Gorman</v>
      </c>
    </row>
    <row r="75" spans="1:8">
      <c r="A75" s="29">
        <f t="shared" ca="1" si="10"/>
        <v>42</v>
      </c>
      <c r="B75" s="30" t="str">
        <f t="shared" ca="1" si="11"/>
        <v>Under 11s</v>
      </c>
      <c r="C75" s="31" t="str">
        <f t="shared" ca="1" si="12"/>
        <v>M</v>
      </c>
      <c r="D75" s="30" t="str">
        <f t="shared" ca="1" si="13"/>
        <v>4x25m</v>
      </c>
      <c r="E75" s="30" t="str">
        <f t="shared" ca="1" si="14"/>
        <v>Freestyle Relay</v>
      </c>
      <c r="F75" s="30"/>
      <c r="H75" s="32" t="str">
        <f>'Team Sheet'!F55</f>
        <v>Lucca Hall</v>
      </c>
    </row>
    <row r="76" spans="1:8">
      <c r="A76" s="29">
        <f t="shared" ca="1" si="10"/>
        <v>42</v>
      </c>
      <c r="B76" s="30" t="str">
        <f t="shared" ca="1" si="11"/>
        <v>Under 11s</v>
      </c>
      <c r="C76" s="31" t="str">
        <f t="shared" ca="1" si="12"/>
        <v>M</v>
      </c>
      <c r="D76" s="30" t="str">
        <f t="shared" ca="1" si="13"/>
        <v>4x25m</v>
      </c>
      <c r="E76" s="30" t="str">
        <f t="shared" ca="1" si="14"/>
        <v>Freestyle Relay</v>
      </c>
      <c r="F76" s="30"/>
      <c r="H76" s="32" t="str">
        <f>'Team Sheet'!G55</f>
        <v>Edward Chandler</v>
      </c>
    </row>
    <row r="77" spans="1:8">
      <c r="A77" s="29">
        <f t="shared" ca="1" si="10"/>
        <v>42</v>
      </c>
      <c r="B77" s="30" t="str">
        <f t="shared" ca="1" si="11"/>
        <v>Under 11s</v>
      </c>
      <c r="C77" s="31" t="str">
        <f t="shared" ca="1" si="12"/>
        <v>M</v>
      </c>
      <c r="D77" s="30" t="str">
        <f t="shared" ca="1" si="13"/>
        <v>4x25m</v>
      </c>
      <c r="E77" s="30" t="str">
        <f t="shared" ca="1" si="14"/>
        <v>Freestyle Relay</v>
      </c>
      <c r="F77" s="30"/>
      <c r="H77" s="32" t="str">
        <f>'Team Sheet'!H55</f>
        <v>Archie Dyer</v>
      </c>
    </row>
    <row r="78" spans="1:8">
      <c r="A78" s="29">
        <f t="shared" ca="1" si="10"/>
        <v>42</v>
      </c>
      <c r="B78" s="30" t="str">
        <f t="shared" ca="1" si="11"/>
        <v>Under 11s</v>
      </c>
      <c r="C78" s="31" t="str">
        <f t="shared" ca="1" si="12"/>
        <v>M</v>
      </c>
      <c r="D78" s="30" t="str">
        <f t="shared" ca="1" si="13"/>
        <v>4x25m</v>
      </c>
      <c r="E78" s="30" t="str">
        <f t="shared" ca="1" si="14"/>
        <v>Freestyle Relay</v>
      </c>
      <c r="F78" s="30"/>
      <c r="H78" s="32" t="str">
        <f>'Team Sheet'!I55</f>
        <v>Teddy Morgan</v>
      </c>
    </row>
    <row r="79" spans="1:8">
      <c r="A79" s="29">
        <f t="shared" ca="1" si="10"/>
        <v>43</v>
      </c>
      <c r="B79" s="30" t="str">
        <f t="shared" ca="1" si="11"/>
        <v>Under 12s</v>
      </c>
      <c r="C79" s="31" t="str">
        <f t="shared" ca="1" si="12"/>
        <v>F</v>
      </c>
      <c r="D79" s="30" t="str">
        <f t="shared" ca="1" si="13"/>
        <v>4x25m</v>
      </c>
      <c r="E79" s="30" t="str">
        <f t="shared" ca="1" si="14"/>
        <v>Medley Relay</v>
      </c>
      <c r="F79" s="30"/>
      <c r="H79" s="32" t="str">
        <f>'Team Sheet'!F57</f>
        <v>Ella Cannell</v>
      </c>
    </row>
    <row r="80" spans="1:8">
      <c r="A80" s="29">
        <f t="shared" ca="1" si="10"/>
        <v>43</v>
      </c>
      <c r="B80" s="30" t="str">
        <f t="shared" ca="1" si="11"/>
        <v>Under 12s</v>
      </c>
      <c r="C80" s="31" t="str">
        <f t="shared" ca="1" si="12"/>
        <v>F</v>
      </c>
      <c r="D80" s="30" t="str">
        <f t="shared" ca="1" si="13"/>
        <v>4x25m</v>
      </c>
      <c r="E80" s="30" t="str">
        <f t="shared" ca="1" si="14"/>
        <v>Medley Relay</v>
      </c>
      <c r="F80" s="30"/>
      <c r="H80" s="32" t="str">
        <f>'Team Sheet'!G57</f>
        <v>Grace Simister</v>
      </c>
    </row>
    <row r="81" spans="1:8">
      <c r="A81" s="29">
        <f t="shared" ca="1" si="10"/>
        <v>43</v>
      </c>
      <c r="B81" s="30" t="str">
        <f t="shared" ca="1" si="11"/>
        <v>Under 12s</v>
      </c>
      <c r="C81" s="31" t="str">
        <f t="shared" ca="1" si="12"/>
        <v>F</v>
      </c>
      <c r="D81" s="30" t="str">
        <f t="shared" ca="1" si="13"/>
        <v>4x25m</v>
      </c>
      <c r="E81" s="30" t="str">
        <f t="shared" ca="1" si="14"/>
        <v>Medley Relay</v>
      </c>
      <c r="F81" s="30"/>
      <c r="H81" s="32" t="str">
        <f>'Team Sheet'!H57</f>
        <v>Katie Gorman</v>
      </c>
    </row>
    <row r="82" spans="1:8">
      <c r="A82" s="29">
        <f t="shared" ca="1" si="10"/>
        <v>43</v>
      </c>
      <c r="B82" s="30" t="str">
        <f t="shared" ca="1" si="11"/>
        <v>Under 12s</v>
      </c>
      <c r="C82" s="31" t="str">
        <f t="shared" ca="1" si="12"/>
        <v>F</v>
      </c>
      <c r="D82" s="30" t="str">
        <f t="shared" ca="1" si="13"/>
        <v>4x25m</v>
      </c>
      <c r="E82" s="30" t="str">
        <f t="shared" ca="1" si="14"/>
        <v>Medley Relay</v>
      </c>
      <c r="F82" s="30"/>
      <c r="H82" s="32" t="str">
        <f>'Team Sheet'!I57</f>
        <v>Hattie Petri</v>
      </c>
    </row>
    <row r="83" spans="1:8">
      <c r="A83" s="29">
        <f t="shared" ca="1" si="10"/>
        <v>44</v>
      </c>
      <c r="B83" s="30" t="str">
        <f t="shared" ca="1" si="11"/>
        <v>Under 12s</v>
      </c>
      <c r="C83" s="31" t="str">
        <f t="shared" ca="1" si="12"/>
        <v>M</v>
      </c>
      <c r="D83" s="30" t="str">
        <f t="shared" ca="1" si="13"/>
        <v>4x25m</v>
      </c>
      <c r="E83" s="30" t="str">
        <f t="shared" ca="1" si="14"/>
        <v>Medley Relay</v>
      </c>
      <c r="F83" s="30"/>
      <c r="H83" s="32" t="str">
        <f>'Team Sheet'!F59</f>
        <v>Luca Fabri</v>
      </c>
    </row>
    <row r="84" spans="1:8">
      <c r="A84" s="29">
        <f t="shared" ca="1" si="10"/>
        <v>44</v>
      </c>
      <c r="B84" s="30" t="str">
        <f t="shared" ca="1" si="11"/>
        <v>Under 12s</v>
      </c>
      <c r="C84" s="31" t="str">
        <f t="shared" ca="1" si="12"/>
        <v>M</v>
      </c>
      <c r="D84" s="30" t="str">
        <f t="shared" ca="1" si="13"/>
        <v>4x25m</v>
      </c>
      <c r="E84" s="30" t="str">
        <f t="shared" ca="1" si="14"/>
        <v>Medley Relay</v>
      </c>
      <c r="F84" s="30"/>
      <c r="H84" s="32" t="str">
        <f>'Team Sheet'!G59</f>
        <v>Leonardo Malagoli</v>
      </c>
    </row>
    <row r="85" spans="1:8">
      <c r="A85" s="29">
        <f t="shared" ca="1" si="10"/>
        <v>44</v>
      </c>
      <c r="B85" s="30" t="str">
        <f t="shared" ca="1" si="11"/>
        <v>Under 12s</v>
      </c>
      <c r="C85" s="31" t="str">
        <f t="shared" ca="1" si="12"/>
        <v>M</v>
      </c>
      <c r="D85" s="30" t="str">
        <f t="shared" ca="1" si="13"/>
        <v>4x25m</v>
      </c>
      <c r="E85" s="30" t="str">
        <f t="shared" ca="1" si="14"/>
        <v>Medley Relay</v>
      </c>
      <c r="F85" s="30"/>
      <c r="H85" s="32" t="str">
        <f>'Team Sheet'!H59</f>
        <v>Harry Roberts</v>
      </c>
    </row>
    <row r="86" spans="1:8">
      <c r="A86" s="29">
        <f t="shared" ca="1" si="10"/>
        <v>44</v>
      </c>
      <c r="B86" s="30" t="str">
        <f t="shared" ca="1" si="11"/>
        <v>Under 12s</v>
      </c>
      <c r="C86" s="31" t="str">
        <f t="shared" ca="1" si="12"/>
        <v>M</v>
      </c>
      <c r="D86" s="30" t="str">
        <f t="shared" ca="1" si="13"/>
        <v>4x25m</v>
      </c>
      <c r="E86" s="30" t="str">
        <f t="shared" ca="1" si="14"/>
        <v>Medley Relay</v>
      </c>
      <c r="F86" s="30"/>
      <c r="H86" s="32" t="str">
        <f>'Team Sheet'!I59</f>
        <v>Lawrence Robinson</v>
      </c>
    </row>
    <row r="87" spans="1:8">
      <c r="A87" s="29">
        <f t="shared" ca="1" si="10"/>
        <v>45</v>
      </c>
      <c r="B87" s="30" t="str">
        <f t="shared" ca="1" si="11"/>
        <v>Under 13s</v>
      </c>
      <c r="C87" s="31" t="str">
        <f t="shared" ca="1" si="12"/>
        <v>F</v>
      </c>
      <c r="D87" s="30" t="str">
        <f t="shared" ca="1" si="13"/>
        <v>4x25m</v>
      </c>
      <c r="E87" s="30" t="str">
        <f t="shared" ca="1" si="14"/>
        <v>Freestyle Relay</v>
      </c>
      <c r="F87" s="30"/>
      <c r="H87" s="32" t="str">
        <f>'Team Sheet'!F61</f>
        <v>Maddy Milroy</v>
      </c>
    </row>
    <row r="88" spans="1:8">
      <c r="A88" s="29">
        <f t="shared" ca="1" si="10"/>
        <v>45</v>
      </c>
      <c r="B88" s="30" t="str">
        <f t="shared" ca="1" si="11"/>
        <v>Under 13s</v>
      </c>
      <c r="C88" s="31" t="str">
        <f t="shared" ca="1" si="12"/>
        <v>F</v>
      </c>
      <c r="D88" s="30" t="str">
        <f t="shared" ca="1" si="13"/>
        <v>4x25m</v>
      </c>
      <c r="E88" s="30" t="str">
        <f t="shared" ca="1" si="14"/>
        <v>Freestyle Relay</v>
      </c>
      <c r="F88" s="30"/>
      <c r="H88" s="32" t="str">
        <f>'Team Sheet'!G61</f>
        <v>Abigail Cannell</v>
      </c>
    </row>
    <row r="89" spans="1:8">
      <c r="A89" s="29">
        <f t="shared" ca="1" si="10"/>
        <v>45</v>
      </c>
      <c r="B89" s="30" t="str">
        <f t="shared" ca="1" si="11"/>
        <v>Under 13s</v>
      </c>
      <c r="C89" s="31" t="str">
        <f t="shared" ca="1" si="12"/>
        <v>F</v>
      </c>
      <c r="D89" s="30" t="str">
        <f t="shared" ca="1" si="13"/>
        <v>4x25m</v>
      </c>
      <c r="E89" s="30" t="str">
        <f t="shared" ca="1" si="14"/>
        <v>Freestyle Relay</v>
      </c>
      <c r="F89" s="30"/>
      <c r="H89" s="32" t="str">
        <f>'Team Sheet'!H61</f>
        <v>Hollie Skidmore</v>
      </c>
    </row>
    <row r="90" spans="1:8">
      <c r="A90" s="29">
        <f t="shared" ca="1" si="10"/>
        <v>45</v>
      </c>
      <c r="B90" s="30" t="str">
        <f t="shared" ca="1" si="11"/>
        <v>Under 13s</v>
      </c>
      <c r="C90" s="31" t="str">
        <f t="shared" ca="1" si="12"/>
        <v>F</v>
      </c>
      <c r="D90" s="30" t="str">
        <f t="shared" ca="1" si="13"/>
        <v>4x25m</v>
      </c>
      <c r="E90" s="30" t="str">
        <f t="shared" ca="1" si="14"/>
        <v>Freestyle Relay</v>
      </c>
      <c r="F90" s="30"/>
      <c r="H90" s="32" t="str">
        <f>'Team Sheet'!I61</f>
        <v>Ella Cannell</v>
      </c>
    </row>
    <row r="91" spans="1:8">
      <c r="A91" s="29">
        <f t="shared" ca="1" si="10"/>
        <v>46</v>
      </c>
      <c r="B91" s="30" t="str">
        <f t="shared" ca="1" si="11"/>
        <v>Under 13s</v>
      </c>
      <c r="C91" s="31" t="str">
        <f t="shared" ca="1" si="12"/>
        <v>M</v>
      </c>
      <c r="D91" s="30" t="str">
        <f t="shared" ca="1" si="13"/>
        <v>4x25m</v>
      </c>
      <c r="E91" s="30" t="str">
        <f t="shared" ca="1" si="14"/>
        <v>Freestyle Relay</v>
      </c>
      <c r="F91" s="30"/>
      <c r="H91" s="32" t="str">
        <f>'Team Sheet'!F63</f>
        <v>Ciaran Whatmore</v>
      </c>
    </row>
    <row r="92" spans="1:8">
      <c r="A92" s="29">
        <f t="shared" ca="1" si="10"/>
        <v>46</v>
      </c>
      <c r="B92" s="30" t="str">
        <f t="shared" ca="1" si="11"/>
        <v>Under 13s</v>
      </c>
      <c r="C92" s="31" t="str">
        <f t="shared" ca="1" si="12"/>
        <v>M</v>
      </c>
      <c r="D92" s="30" t="str">
        <f t="shared" ca="1" si="13"/>
        <v>4x25m</v>
      </c>
      <c r="E92" s="30" t="str">
        <f t="shared" ca="1" si="14"/>
        <v>Freestyle Relay</v>
      </c>
      <c r="F92" s="30"/>
      <c r="H92" s="32" t="str">
        <f>'Team Sheet'!G63</f>
        <v>Joe Reynolds</v>
      </c>
    </row>
    <row r="93" spans="1:8">
      <c r="A93" s="29">
        <f t="shared" ca="1" si="10"/>
        <v>46</v>
      </c>
      <c r="B93" s="30" t="str">
        <f t="shared" ca="1" si="11"/>
        <v>Under 13s</v>
      </c>
      <c r="C93" s="31" t="str">
        <f t="shared" ca="1" si="12"/>
        <v>M</v>
      </c>
      <c r="D93" s="30" t="str">
        <f t="shared" ca="1" si="13"/>
        <v>4x25m</v>
      </c>
      <c r="E93" s="30" t="str">
        <f t="shared" ca="1" si="14"/>
        <v>Freestyle Relay</v>
      </c>
      <c r="F93" s="30"/>
      <c r="H93" s="32" t="str">
        <f>'Team Sheet'!H63</f>
        <v>Kye Parsonson</v>
      </c>
    </row>
    <row r="94" spans="1:8">
      <c r="A94" s="29">
        <f t="shared" ca="1" si="10"/>
        <v>46</v>
      </c>
      <c r="B94" s="30" t="str">
        <f t="shared" ca="1" si="11"/>
        <v>Under 13s</v>
      </c>
      <c r="C94" s="31" t="str">
        <f t="shared" ca="1" si="12"/>
        <v>M</v>
      </c>
      <c r="D94" s="30" t="str">
        <f t="shared" ca="1" si="13"/>
        <v>4x25m</v>
      </c>
      <c r="E94" s="30" t="str">
        <f t="shared" ca="1" si="14"/>
        <v>Freestyle Relay</v>
      </c>
      <c r="F94" s="30"/>
      <c r="H94" s="32" t="str">
        <f>'Team Sheet'!I63</f>
        <v>Finn Menich</v>
      </c>
    </row>
    <row r="95" spans="1:8">
      <c r="A95" s="29">
        <f t="shared" ca="1" si="10"/>
        <v>47</v>
      </c>
      <c r="B95" s="30" t="str">
        <f t="shared" ca="1" si="11"/>
        <v xml:space="preserve"> </v>
      </c>
      <c r="C95" s="31" t="str">
        <f t="shared" ca="1" si="12"/>
        <v>X</v>
      </c>
      <c r="D95" s="30" t="str">
        <f t="shared" ca="1" si="13"/>
        <v>8x25m</v>
      </c>
      <c r="E95" s="30" t="str">
        <f t="shared" ca="1" si="14"/>
        <v>Squadron</v>
      </c>
      <c r="F95" s="30"/>
      <c r="H95" s="32" t="str">
        <f>'Team Sheet'!F65</f>
        <v>Laura Malagoli</v>
      </c>
    </row>
    <row r="96" spans="1:8">
      <c r="A96" s="29">
        <f t="shared" ca="1" si="10"/>
        <v>47</v>
      </c>
      <c r="B96" s="30" t="str">
        <f t="shared" ca="1" si="11"/>
        <v xml:space="preserve"> </v>
      </c>
      <c r="C96" s="31" t="str">
        <f t="shared" ca="1" si="12"/>
        <v>X</v>
      </c>
      <c r="D96" s="30" t="str">
        <f t="shared" ca="1" si="13"/>
        <v>8x25m</v>
      </c>
      <c r="E96" s="30" t="str">
        <f t="shared" ca="1" si="14"/>
        <v>Squadron</v>
      </c>
      <c r="F96" s="30"/>
      <c r="H96" s="32" t="str">
        <f>'Team Sheet'!G65</f>
        <v>Katie Gorman</v>
      </c>
    </row>
    <row r="97" spans="1:8">
      <c r="A97" s="29">
        <f t="shared" ref="A97:A102" ca="1" si="15">VLOOKUP($A97,EventList,IF(HSL_Format="Other",26,Division*5-3+IF(HSL_Format="Peanuts",15,0)),0)</f>
        <v>47</v>
      </c>
      <c r="B97" s="30" t="str">
        <f t="shared" ref="B97:B102" ca="1" si="16">VLOOKUP($A97,EventList,IF(HSL_Format="Other",26,Division*5-2+IF(HSL_Format="Peanuts",15,0)),0)</f>
        <v xml:space="preserve"> </v>
      </c>
      <c r="C97" s="31" t="str">
        <f t="shared" ref="C97:C102" ca="1" si="17">IF(VLOOKUP($A97,EventList,IF(HSL_Format="Other",27,Division*5-1+IF(HSL_Format="Peanuts",15,0)),0)="Girls", "F",IF(VLOOKUP($A97,EventList,IF(HSL_Format="Other",27,Division*5-1+IF(HSL_Format="Peanuts",15,0)),0)="Boys","M","X") )</f>
        <v>X</v>
      </c>
      <c r="D97" s="30" t="str">
        <f t="shared" ref="D97:D102" ca="1" si="18">VLOOKUP($A97,EventList,IF(HSL_Format="Other",28,Division*5+IF(HSL_Format="Peanuts",15,0)),0)</f>
        <v>8x25m</v>
      </c>
      <c r="E97" s="30" t="str">
        <f t="shared" ref="E97:E102" ca="1" si="19">VLOOKUP($A97,EventList,IF(HSL_Format="Other",29,Division*5+1+IF(HSL_Format="Peanuts",15,0)),0)</f>
        <v>Squadron</v>
      </c>
      <c r="F97" s="30"/>
      <c r="H97" s="32" t="str">
        <f>'Team Sheet'!H65</f>
        <v>Grace Simister</v>
      </c>
    </row>
    <row r="98" spans="1:8">
      <c r="A98" s="29">
        <f t="shared" ca="1" si="15"/>
        <v>47</v>
      </c>
      <c r="B98" s="30" t="str">
        <f t="shared" ca="1" si="16"/>
        <v xml:space="preserve"> </v>
      </c>
      <c r="C98" s="31" t="str">
        <f t="shared" ca="1" si="17"/>
        <v>X</v>
      </c>
      <c r="D98" s="30" t="str">
        <f t="shared" ca="1" si="18"/>
        <v>8x25m</v>
      </c>
      <c r="E98" s="30" t="str">
        <f t="shared" ca="1" si="19"/>
        <v>Squadron</v>
      </c>
      <c r="F98" s="30"/>
      <c r="H98" s="32" t="str">
        <f>'Team Sheet'!I65</f>
        <v>Hollie Skidmore</v>
      </c>
    </row>
    <row r="99" spans="1:8">
      <c r="A99" s="29">
        <f t="shared" ca="1" si="15"/>
        <v>47</v>
      </c>
      <c r="B99" s="30" t="str">
        <f t="shared" ca="1" si="16"/>
        <v xml:space="preserve"> </v>
      </c>
      <c r="C99" s="31" t="str">
        <f t="shared" ca="1" si="17"/>
        <v>X</v>
      </c>
      <c r="D99" s="30" t="str">
        <f t="shared" ca="1" si="18"/>
        <v>8x25m</v>
      </c>
      <c r="E99" s="30" t="str">
        <f t="shared" ca="1" si="19"/>
        <v>Squadron</v>
      </c>
      <c r="F99" s="30"/>
      <c r="H99" s="32" t="str">
        <f>'Team Sheet'!F67</f>
        <v>Thomas Stuart</v>
      </c>
    </row>
    <row r="100" spans="1:8">
      <c r="A100" s="29">
        <f t="shared" ca="1" si="15"/>
        <v>47</v>
      </c>
      <c r="B100" s="30" t="str">
        <f t="shared" ca="1" si="16"/>
        <v xml:space="preserve"> </v>
      </c>
      <c r="C100" s="31" t="str">
        <f t="shared" ca="1" si="17"/>
        <v>X</v>
      </c>
      <c r="D100" s="30" t="str">
        <f t="shared" ca="1" si="18"/>
        <v>8x25m</v>
      </c>
      <c r="E100" s="30" t="str">
        <f t="shared" ca="1" si="19"/>
        <v>Squadron</v>
      </c>
      <c r="F100" s="30"/>
      <c r="H100" s="32" t="str">
        <f>'Team Sheet'!G67</f>
        <v>Teddy Morgan</v>
      </c>
    </row>
    <row r="101" spans="1:8">
      <c r="A101" s="29">
        <f t="shared" ca="1" si="15"/>
        <v>47</v>
      </c>
      <c r="B101" s="30" t="str">
        <f t="shared" ca="1" si="16"/>
        <v xml:space="preserve"> </v>
      </c>
      <c r="C101" s="31" t="str">
        <f t="shared" ca="1" si="17"/>
        <v>X</v>
      </c>
      <c r="D101" s="30" t="str">
        <f t="shared" ca="1" si="18"/>
        <v>8x25m</v>
      </c>
      <c r="E101" s="30" t="str">
        <f t="shared" ca="1" si="19"/>
        <v>Squadron</v>
      </c>
      <c r="F101" s="30"/>
      <c r="H101" s="32" t="str">
        <f>'Team Sheet'!H67</f>
        <v>Leonardo Malagoli</v>
      </c>
    </row>
    <row r="102" spans="1:8">
      <c r="A102" s="29">
        <f t="shared" ca="1" si="15"/>
        <v>47</v>
      </c>
      <c r="B102" s="30" t="str">
        <f t="shared" ca="1" si="16"/>
        <v xml:space="preserve"> </v>
      </c>
      <c r="C102" s="31" t="str">
        <f t="shared" ca="1" si="17"/>
        <v>X</v>
      </c>
      <c r="D102" s="30" t="str">
        <f t="shared" ca="1" si="18"/>
        <v>8x25m</v>
      </c>
      <c r="E102" s="30" t="str">
        <f t="shared" ca="1" si="19"/>
        <v>Squadron</v>
      </c>
      <c r="F102" s="30"/>
      <c r="H102" s="32" t="str">
        <f>'Team Sheet'!I67</f>
        <v>Finn Menich</v>
      </c>
    </row>
  </sheetData>
  <conditionalFormatting sqref="A1:F102">
    <cfRule type="expression" dxfId="5" priority="4">
      <formula>$D1="F"</formula>
    </cfRule>
    <cfRule type="expression" dxfId="4" priority="5">
      <formula>$D1="M"</formula>
    </cfRule>
    <cfRule type="expression" dxfId="3" priority="6">
      <formula>$D1="X"</formula>
    </cfRule>
  </conditionalFormatting>
  <conditionalFormatting sqref="A2:F102">
    <cfRule type="expression" dxfId="2" priority="1">
      <formula>AND($BB2=0,$D2="F")</formula>
    </cfRule>
    <cfRule type="expression" dxfId="1" priority="2">
      <formula>AND($BB2=0,$D2="M")</formula>
    </cfRule>
    <cfRule type="expression" dxfId="0" priority="3">
      <formula>AND($BB2=0,$D2="X")</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Team Sheet</vt:lpstr>
      <vt:lpstr>Team</vt:lpstr>
      <vt:lpstr>By Event</vt:lpstr>
      <vt:lpstr>Eligibility List</vt:lpstr>
      <vt:lpstr>Team Sheet in League Format</vt:lpstr>
      <vt:lpstr>AgeAsAtDate</vt:lpstr>
      <vt:lpstr>Division</vt:lpstr>
      <vt:lpstr>HSL_Format</vt:lpstr>
      <vt:lpstr>'By Event'!Print_Area</vt:lpstr>
      <vt:lpstr>Team!Print_Area</vt:lpstr>
      <vt:lpstr>'Team Sheet'!Print_Area</vt:lpstr>
      <vt:lpstr>SelectedClub</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Barber</dc:creator>
  <cp:lastModifiedBy>Barber</cp:lastModifiedBy>
  <cp:lastPrinted>2017-07-09T16:25:30Z</cp:lastPrinted>
  <dcterms:created xsi:type="dcterms:W3CDTF">2017-05-07T08:47:31Z</dcterms:created>
  <dcterms:modified xsi:type="dcterms:W3CDTF">2017-07-09T16:39:50Z</dcterms:modified>
</cp:coreProperties>
</file>